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bened\Public First Dropbox\Policy and Research Team\Polling\Client Tables\Omnibus (UK, March)\Media\"/>
    </mc:Choice>
  </mc:AlternateContent>
  <xr:revisionPtr revIDLastSave="0" documentId="13_ncr:1_{70C8CB31-4A3B-4214-97D5-FD1D63A4C20E}" xr6:coauthVersionLast="47" xr6:coauthVersionMax="47" xr10:uidLastSave="{00000000-0000-0000-0000-000000000000}"/>
  <bookViews>
    <workbookView xWindow="-110" yWindow="-110" windowWidth="19420" windowHeight="10300" xr2:uid="{00000000-000D-0000-FFFF-FFFF00000000}"/>
  </bookViews>
  <sheets>
    <sheet name="Cover Sheet" sheetId="1" r:id="rId1"/>
    <sheet name="Contents" sheetId="2" r:id="rId2"/>
    <sheet name="Full Results" sheetId="3" r:id="rId3"/>
    <sheet name="Table 1" sheetId="4" r:id="rId4"/>
    <sheet name="Table 2" sheetId="5" r:id="rId5"/>
    <sheet name="Table 3" sheetId="6" r:id="rId6"/>
    <sheet name="Table 4" sheetId="7" r:id="rId7"/>
    <sheet name="Table 5" sheetId="8" r:id="rId8"/>
    <sheet name="Table 6" sheetId="9" r:id="rId9"/>
    <sheet name="Table 7" sheetId="10" r:id="rId10"/>
    <sheet name="Table 8" sheetId="11" r:id="rId11"/>
    <sheet name="Table 9" sheetId="12" r:id="rId12"/>
    <sheet name="Table 10" sheetId="13" r:id="rId13"/>
    <sheet name="Table 11" sheetId="14" r:id="rId14"/>
    <sheet name="Table 12" sheetId="15" r:id="rId15"/>
    <sheet name="Table 13" sheetId="16" r:id="rId16"/>
    <sheet name="Table 14" sheetId="17" r:id="rId17"/>
    <sheet name="Table 15" sheetId="18" r:id="rId18"/>
    <sheet name="Table 16" sheetId="19" r:id="rId19"/>
    <sheet name="Table 17" sheetId="20" r:id="rId20"/>
    <sheet name="Table 18" sheetId="21" r:id="rId21"/>
    <sheet name="Table 19"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22" l="1"/>
  <c r="B22" i="21"/>
  <c r="B22" i="20"/>
  <c r="B22" i="19"/>
  <c r="B22" i="18"/>
  <c r="B29" i="17"/>
  <c r="B29" i="16"/>
  <c r="B26" i="15"/>
  <c r="B17" i="14"/>
  <c r="B17" i="13"/>
  <c r="B25" i="12"/>
  <c r="B16" i="11"/>
  <c r="B29" i="10"/>
  <c r="B38" i="9"/>
  <c r="B30" i="8"/>
  <c r="B19" i="7"/>
  <c r="B23" i="6"/>
  <c r="B17" i="5"/>
  <c r="B17" i="4"/>
  <c r="E27" i="2"/>
  <c r="D27" i="2"/>
  <c r="E26" i="2"/>
  <c r="D26" i="2"/>
  <c r="E25" i="2"/>
  <c r="D25" i="2"/>
  <c r="E24" i="2"/>
  <c r="D24" i="2"/>
  <c r="D23" i="2"/>
  <c r="E22" i="2"/>
  <c r="D22" i="2"/>
  <c r="E21" i="2"/>
  <c r="D21" i="2"/>
  <c r="E20" i="2"/>
  <c r="D20" i="2"/>
  <c r="E19" i="2"/>
  <c r="D19" i="2"/>
  <c r="E18" i="2"/>
  <c r="D18" i="2"/>
  <c r="E17" i="2"/>
  <c r="D17" i="2"/>
  <c r="E16" i="2"/>
  <c r="D16" i="2"/>
  <c r="E15" i="2"/>
  <c r="D15" i="2"/>
  <c r="E14" i="2"/>
  <c r="D14" i="2"/>
  <c r="E13" i="2"/>
  <c r="D13" i="2"/>
  <c r="E12" i="2"/>
  <c r="D12" i="2"/>
  <c r="E11" i="2"/>
  <c r="D11" i="2"/>
  <c r="E10" i="2"/>
  <c r="D10" i="2"/>
  <c r="E9" i="2"/>
  <c r="D9" i="2"/>
  <c r="D6" i="2"/>
  <c r="F20" i="1"/>
</calcChain>
</file>

<file path=xl/sharedStrings.xml><?xml version="1.0" encoding="utf-8"?>
<sst xmlns="http://schemas.openxmlformats.org/spreadsheetml/2006/main" count="1504" uniqueCount="228">
  <si>
    <t>Public First Omnibus (March 2024) - Growth Questions</t>
  </si>
  <si>
    <t>Fieldwork:</t>
  </si>
  <si>
    <t>25th Mar - 30th Mar 2024</t>
  </si>
  <si>
    <t xml:space="preserve">Interview Method: </t>
  </si>
  <si>
    <t>Online Survey</t>
  </si>
  <si>
    <t>Population represented:</t>
  </si>
  <si>
    <t>UK Adults</t>
  </si>
  <si>
    <t>Sample size:</t>
  </si>
  <si>
    <t>Methodology:</t>
  </si>
  <si>
    <t>All results are weighted using Iterative Proportional Fitting, or 'Raking'. The results are  weighted by interlocking age &amp; gender, region and social grade to Nationally Representative Proportions</t>
  </si>
  <si>
    <t>Public First is a member of the BPC and abides by its rules. For more information please contact the Public First polling team:</t>
  </si>
  <si>
    <t>Table of Contents</t>
  </si>
  <si>
    <t>Individual Tables</t>
  </si>
  <si>
    <t>Full Result Row</t>
  </si>
  <si>
    <t>Question Base</t>
  </si>
  <si>
    <t/>
  </si>
  <si>
    <t>Total</t>
  </si>
  <si>
    <t>Male</t>
  </si>
  <si>
    <t>Female</t>
  </si>
  <si>
    <t>Unweighted</t>
  </si>
  <si>
    <t>Weighted</t>
  </si>
  <si>
    <t>18-24</t>
  </si>
  <si>
    <t>25-34</t>
  </si>
  <si>
    <t>35-44</t>
  </si>
  <si>
    <t>45-54</t>
  </si>
  <si>
    <t>55-64</t>
  </si>
  <si>
    <t>65+</t>
  </si>
  <si>
    <t>AB</t>
  </si>
  <si>
    <t>C1</t>
  </si>
  <si>
    <t>C2</t>
  </si>
  <si>
    <t>DE</t>
  </si>
  <si>
    <t>London</t>
  </si>
  <si>
    <t>South East</t>
  </si>
  <si>
    <t>South West</t>
  </si>
  <si>
    <t>East of England</t>
  </si>
  <si>
    <t>East Midlands</t>
  </si>
  <si>
    <t>West Midlands</t>
  </si>
  <si>
    <t>Yorkshire and the Humber</t>
  </si>
  <si>
    <t>North East</t>
  </si>
  <si>
    <t>North West</t>
  </si>
  <si>
    <t>Scotland</t>
  </si>
  <si>
    <t>Wales</t>
  </si>
  <si>
    <t>Northern Ireland</t>
  </si>
  <si>
    <t>Leave</t>
  </si>
  <si>
    <t>Remain</t>
  </si>
  <si>
    <t>I did not vote</t>
  </si>
  <si>
    <t>Conservative</t>
  </si>
  <si>
    <t>Labour</t>
  </si>
  <si>
    <t>Liberal Democrat</t>
  </si>
  <si>
    <t>The Brexit Party</t>
  </si>
  <si>
    <t>Liberal Democrats</t>
  </si>
  <si>
    <t>GCSE or equivalent (Scottish National/O Level)</t>
  </si>
  <si>
    <t>A Level or equivalent (GCE/Higher/Advanced Higher)</t>
  </si>
  <si>
    <t>University Undergraduate Degree (BA/BSc)</t>
  </si>
  <si>
    <t>University Postgraduate Degree (MA/MSc/MPhil)</t>
  </si>
  <si>
    <t>Doctorate (PhD/DPHil)</t>
  </si>
  <si>
    <t>Gender</t>
  </si>
  <si>
    <t>Age</t>
  </si>
  <si>
    <t>Social Grade</t>
  </si>
  <si>
    <t>Region</t>
  </si>
  <si>
    <t>EU 2016 Vote</t>
  </si>
  <si>
    <t>2019</t>
  </si>
  <si>
    <t>Voting Intention</t>
  </si>
  <si>
    <t>Education</t>
  </si>
  <si>
    <t>The British economy is growing</t>
  </si>
  <si>
    <t>The British economy is neither growing nor contracting</t>
  </si>
  <si>
    <t>The British economy is contracting</t>
  </si>
  <si>
    <t>Don’t know</t>
  </si>
  <si>
    <t xml:space="preserve"> From what you have seen and heard, and from your own experience, do you think the British economy is currently growing or contracting or staying the same?</t>
  </si>
  <si>
    <t>BASE: All Respondents</t>
  </si>
  <si>
    <t>Fieldwork:  25th Mar - 30th Mar 2024</t>
  </si>
  <si>
    <t>Data weighted by interlocking age &amp; gender, region and social grade to Nationally Representative Proportions</t>
  </si>
  <si>
    <t>The economy in my local area is growing</t>
  </si>
  <si>
    <t>The economy in my local area is neither growing nor contracting</t>
  </si>
  <si>
    <t>The economy in my local area is contracting</t>
  </si>
  <si>
    <t xml:space="preserve"> From what you have seen and heard, and from your own experience, do you think the economy in your local area is growing or contracting or staying the same?</t>
  </si>
  <si>
    <t>Margaret Thatcher</t>
  </si>
  <si>
    <t>John Major</t>
  </si>
  <si>
    <t>Tony Blair</t>
  </si>
  <si>
    <t>Gordon Brown</t>
  </si>
  <si>
    <t>David Cameron</t>
  </si>
  <si>
    <t>Theresa May</t>
  </si>
  <si>
    <t>Boris Johnson</t>
  </si>
  <si>
    <t>Liz Truss</t>
  </si>
  <si>
    <t>Rishi Sunak</t>
  </si>
  <si>
    <t xml:space="preserve"> From what you have seen and heard, and from your own experience, under which Prime Ministers has the economy grown the fastest in a typical year?Select only ONE</t>
  </si>
  <si>
    <t>I personally benefit a lot</t>
  </si>
  <si>
    <t>I personally benefit a little</t>
  </si>
  <si>
    <t>It makes no difference</t>
  </si>
  <si>
    <t>I personally suffer a little</t>
  </si>
  <si>
    <t>I personally suffer a lot</t>
  </si>
  <si>
    <t xml:space="preserve"> How much do you think you benefit personally when the economy grows?</t>
  </si>
  <si>
    <t>People buy more things in the shops and online</t>
  </si>
  <si>
    <t>Companies take on more workers</t>
  </si>
  <si>
    <t>High streets become busier</t>
  </si>
  <si>
    <t>Big businesses make more profits</t>
  </si>
  <si>
    <t>People spend more money on holidays and entertainment</t>
  </si>
  <si>
    <t>Rich people make more money</t>
  </si>
  <si>
    <t>The NHS gets better</t>
  </si>
  <si>
    <t>The Government cuts taxes</t>
  </si>
  <si>
    <t>More people buy houses</t>
  </si>
  <si>
    <t>Other public services get better</t>
  </si>
  <si>
    <t>General infrastructure like roads improves</t>
  </si>
  <si>
    <t>Prices on everyday items go up</t>
  </si>
  <si>
    <t>Immigration rises</t>
  </si>
  <si>
    <t>It becomes harder to buy a house locally</t>
  </si>
  <si>
    <t>We spend more on defence</t>
  </si>
  <si>
    <t>Other (Please specify)</t>
  </si>
  <si>
    <t>When you hear in the news that “the British economy is growing”, what would you expect to be the main effects of that growth? Select up to three.</t>
  </si>
  <si>
    <t>Raising the minimum wage</t>
  </si>
  <si>
    <t>Cutting taxes on individuals</t>
  </si>
  <si>
    <t>Improving healthcare, both mental health and physical health</t>
  </si>
  <si>
    <t>Improving education and skills</t>
  </si>
  <si>
    <t>Cutting business taxes</t>
  </si>
  <si>
    <t>Making it easier to set up new businesses</t>
  </si>
  <si>
    <t>Increasing Government spending generally</t>
  </si>
  <si>
    <t>Government financially supporting specific businesses in high-growth sectors</t>
  </si>
  <si>
    <t>Encouraging more foreign investment</t>
  </si>
  <si>
    <t>Making it cheaper to live in places in Britain where economic growth is highest</t>
  </si>
  <si>
    <t>Increasing the number of apprenticeships</t>
  </si>
  <si>
    <t>Making childcare cheaper</t>
  </si>
  <si>
    <t>Improving transport locally and nationally</t>
  </si>
  <si>
    <t>Cutting regulations on business</t>
  </si>
  <si>
    <t>Making it harder to claim welfare</t>
  </si>
  <si>
    <t>Government nationalising important high-growth sectors</t>
  </si>
  <si>
    <t>Increasing high-skilled immigration</t>
  </si>
  <si>
    <t>Increasing workers rights</t>
  </si>
  <si>
    <t>Cutting the size of the public sector</t>
  </si>
  <si>
    <t>Encouraging more young people to go to university</t>
  </si>
  <si>
    <t>Encouraging more women into the workforce</t>
  </si>
  <si>
    <t>Increasing low-skilled immigration</t>
  </si>
  <si>
    <t>Higher birth rates</t>
  </si>
  <si>
    <t>Generally speaking, what sort of Government policies do you think encourage economic growth the most? Select up to three.</t>
  </si>
  <si>
    <t>It is too expensive to live in towns and cities where the best jobs are</t>
  </si>
  <si>
    <t>The minimum wage isn’t high enough above welfare payments</t>
  </si>
  <si>
    <t>There are too many people on welfare who should be working</t>
  </si>
  <si>
    <t>Taxes on individuals are too high</t>
  </si>
  <si>
    <t>Not enough young people are learning practical / vocational subjects at school, college, or university</t>
  </si>
  <si>
    <t>Childcare is too expensive</t>
  </si>
  <si>
    <t>Immigration is too high</t>
  </si>
  <si>
    <t>Taxes on business are too high</t>
  </si>
  <si>
    <t>Poor physical health has increased, particularly since Covid</t>
  </si>
  <si>
    <t>Mental health problems have increased, making it harder for people to work</t>
  </si>
  <si>
    <t>Education in schools isn’t good enough</t>
  </si>
  <si>
    <t>Too many well-qualified people are retiring early</t>
  </si>
  <si>
    <t>It is too easy to fire workers</t>
  </si>
  <si>
    <t>Immigration is too low</t>
  </si>
  <si>
    <t>Thinking about the barriers that might exist that prevent or slow economic growth in Britain, which of the following do you think are the biggest problems? Select up to three.</t>
  </si>
  <si>
    <t>Yes, I benefit</t>
  </si>
  <si>
    <t>No, I do NOT benefit</t>
  </si>
  <si>
    <t xml:space="preserve"> When the economy grows, do you think you personally benefit from this growth?</t>
  </si>
  <si>
    <t>Big businesses</t>
  </si>
  <si>
    <t>Higher-income earners</t>
  </si>
  <si>
    <t>Everyone benefits</t>
  </si>
  <si>
    <t>Small businesses</t>
  </si>
  <si>
    <t>Middle-income earners</t>
  </si>
  <si>
    <t>Low-income earners</t>
  </si>
  <si>
    <t>People on welfare</t>
  </si>
  <si>
    <t>Pensioners</t>
  </si>
  <si>
    <t>Parents</t>
  </si>
  <si>
    <t>N/A - No one benefits from economic growth</t>
  </si>
  <si>
    <t>Generally speaking, when the economy grows, who do you think benefits most?  Select up to three.</t>
  </si>
  <si>
    <t>The economy grows more when Government actively intervenes more in the economy</t>
  </si>
  <si>
    <t>The economy grows more when Government stays out of the economy</t>
  </si>
  <si>
    <t>None of the above</t>
  </si>
  <si>
    <t xml:space="preserve"> Which of the following statements do you agree with most?</t>
  </si>
  <si>
    <t>BASE: Question randomly assigned to respondents</t>
  </si>
  <si>
    <t>The Government could raise economic growth if it just tried harder</t>
  </si>
  <si>
    <t>The Government could not raise economic growth if it just tried harder</t>
  </si>
  <si>
    <t>Economists</t>
  </si>
  <si>
    <t>People who have set up successful businesses</t>
  </si>
  <si>
    <t>Owners of small and medium-sized businesses</t>
  </si>
  <si>
    <t>Academics</t>
  </si>
  <si>
    <t>Senior managers in the biggest businesses</t>
  </si>
  <si>
    <t>People who run big public sector organisations</t>
  </si>
  <si>
    <t>Trade union leaders</t>
  </si>
  <si>
    <t>Scientists</t>
  </si>
  <si>
    <t>Politicians</t>
  </si>
  <si>
    <t>Business journalists</t>
  </si>
  <si>
    <t>Civil servants</t>
  </si>
  <si>
    <t>Which of the following groups of people would you trust the most in debates on how to raise levels of economic growth? Select up to three.</t>
  </si>
  <si>
    <t>Tech / IT</t>
  </si>
  <si>
    <t>Banking and finance</t>
  </si>
  <si>
    <t>Artificial Intelligence</t>
  </si>
  <si>
    <t>Green technology</t>
  </si>
  <si>
    <t>Construction</t>
  </si>
  <si>
    <t>Retail</t>
  </si>
  <si>
    <t>Healthcare</t>
  </si>
  <si>
    <t>Property</t>
  </si>
  <si>
    <t>Pharmaceuticals</t>
  </si>
  <si>
    <t>Agriculture and farming</t>
  </si>
  <si>
    <t>Car-making</t>
  </si>
  <si>
    <t>Arts and entertainment</t>
  </si>
  <si>
    <t>Mining</t>
  </si>
  <si>
    <t>From what you have seen and heard, which sectors of the economy will determine how quickly the British economy grows in the next 25 years?  Select up to three.</t>
  </si>
  <si>
    <t>China</t>
  </si>
  <si>
    <t>United States</t>
  </si>
  <si>
    <t>India</t>
  </si>
  <si>
    <t>Japan</t>
  </si>
  <si>
    <t>Germany</t>
  </si>
  <si>
    <t>Britain</t>
  </si>
  <si>
    <t>Australia</t>
  </si>
  <si>
    <t>Canada</t>
  </si>
  <si>
    <t>Russia</t>
  </si>
  <si>
    <t>Brazil</t>
  </si>
  <si>
    <t>Nigeria</t>
  </si>
  <si>
    <t>France</t>
  </si>
  <si>
    <t>Italy</t>
  </si>
  <si>
    <t>Egypt</t>
  </si>
  <si>
    <t>Which, if any, of the following countries around the world do you expect to have the highest levels of economic growth in the next 25 years? Select up to three.</t>
  </si>
  <si>
    <t xml:space="preserve"> A trade deal with the United States would now increase economic growth in Britain</t>
  </si>
  <si>
    <t xml:space="preserve"> The strength of Britain’s armed forces depends directly on how much the economy is growing</t>
  </si>
  <si>
    <t xml:space="preserve"> The quality of the NHS depends primarily on how much the economy is growing</t>
  </si>
  <si>
    <t xml:space="preserve"> Britain would have higher economic growth if we were still in the European Union</t>
  </si>
  <si>
    <t>Strongly agree</t>
  </si>
  <si>
    <t>Somewhat agree</t>
  </si>
  <si>
    <t>Neither agree nor disagree</t>
  </si>
  <si>
    <t>Somewhat disagree</t>
  </si>
  <si>
    <t>Strongly disagree</t>
  </si>
  <si>
    <t>Total Agree:</t>
  </si>
  <si>
    <t>Total Disagree:</t>
  </si>
  <si>
    <t>Net:</t>
  </si>
  <si>
    <t>Grid Summary: Do you agree or disagree with the following statements?</t>
  </si>
  <si>
    <t>Do you agree or disagree with the following statements?: Britain would have higher economic growth if we were still in the European Union</t>
  </si>
  <si>
    <t>Do you agree or disagree with the following statements?: A trade deal with the United States would now increase economic growth in Britain</t>
  </si>
  <si>
    <t>Do you agree or disagree with the following statements?: The quality of the NHS depends primarily on how much the economy is growing</t>
  </si>
  <si>
    <t>Do you agree or disagree with the following statements?: The strength of Britain’s armed forces depends directly on how much the economy is growing</t>
  </si>
  <si>
    <t>Full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</si>
</sst>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scheme val="minor"/>
    </font>
    <font>
      <b/>
      <sz val="18"/>
      <color rgb="FF000000"/>
      <name val="Calibri"/>
    </font>
    <font>
      <b/>
      <sz val="14"/>
      <color rgb="FF000000"/>
      <name val="Calibri"/>
    </font>
    <font>
      <sz val="14"/>
      <color rgb="FF000000"/>
      <name val="Calibri"/>
    </font>
    <font>
      <sz val="13"/>
      <color rgb="FF000000"/>
      <name val="Calibri"/>
    </font>
    <font>
      <i/>
      <sz val="13"/>
      <color rgb="FF000000"/>
      <name val="Calibri"/>
    </font>
    <font>
      <i/>
      <u/>
      <sz val="13"/>
      <color theme="10"/>
      <name val="Calibri"/>
    </font>
    <font>
      <b/>
      <sz val="11"/>
      <color rgb="FF000000"/>
      <name val="Calibri"/>
    </font>
    <font>
      <sz val="11"/>
      <color rgb="FF000000"/>
      <name val="Calibri"/>
    </font>
    <font>
      <u/>
      <sz val="11"/>
      <color theme="10"/>
      <name val="Calibri"/>
    </font>
    <font>
      <b/>
      <sz val="12"/>
      <color rgb="FF000000"/>
      <name val="Calibri"/>
    </font>
    <font>
      <b/>
      <i/>
      <sz val="11"/>
      <color rgb="FF000000"/>
      <name val="Calibri"/>
    </font>
  </fonts>
  <fills count="2">
    <fill>
      <patternFill patternType="none"/>
    </fill>
    <fill>
      <patternFill patternType="gray125"/>
    </fill>
  </fills>
  <borders count="4">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31">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applyAlignment="1">
      <alignment horizontal="center"/>
    </xf>
    <xf numFmtId="0" fontId="9" fillId="0" borderId="0" xfId="0" applyFont="1"/>
    <xf numFmtId="0" fontId="8" fillId="0" borderId="0" xfId="0" applyFont="1" applyAlignment="1">
      <alignment horizontal="center" vertical="center"/>
    </xf>
    <xf numFmtId="1" fontId="8"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0" xfId="0" applyFont="1" applyAlignment="1">
      <alignment horizontal="center"/>
    </xf>
    <xf numFmtId="0" fontId="8" fillId="0" borderId="1" xfId="0" applyFont="1" applyBorder="1" applyAlignment="1">
      <alignment horizontal="center" vertical="center"/>
    </xf>
    <xf numFmtId="0" fontId="8" fillId="0" borderId="1" xfId="0" applyFont="1" applyBorder="1"/>
    <xf numFmtId="9" fontId="8" fillId="0" borderId="0" xfId="0" applyNumberFormat="1" applyFont="1" applyAlignment="1">
      <alignment horizontal="center" vertical="center"/>
    </xf>
    <xf numFmtId="0" fontId="8" fillId="0" borderId="0" xfId="0" applyFont="1" applyAlignment="1">
      <alignment horizontal="center" vertical="center" wrapText="1"/>
    </xf>
    <xf numFmtId="9" fontId="8" fillId="0" borderId="2" xfId="0" applyNumberFormat="1" applyFont="1" applyBorder="1" applyAlignment="1">
      <alignment horizontal="center" vertical="center"/>
    </xf>
    <xf numFmtId="0" fontId="8" fillId="0" borderId="3" xfId="0" applyFont="1" applyBorder="1" applyAlignment="1">
      <alignment horizontal="center" vertical="center" wrapText="1"/>
    </xf>
    <xf numFmtId="9" fontId="7" fillId="0" borderId="0" xfId="0" applyNumberFormat="1" applyFont="1" applyAlignment="1">
      <alignment horizontal="center" vertical="center"/>
    </xf>
    <xf numFmtId="9" fontId="7" fillId="0" borderId="2" xfId="0" applyNumberFormat="1" applyFont="1" applyBorder="1" applyAlignment="1">
      <alignment horizontal="center" vertical="center"/>
    </xf>
    <xf numFmtId="0" fontId="7" fillId="0" borderId="0" xfId="0" applyFont="1" applyAlignment="1">
      <alignment horizontal="center" wrapText="1"/>
    </xf>
    <xf numFmtId="0" fontId="11" fillId="0" borderId="0" xfId="0" applyFont="1"/>
    <xf numFmtId="0" fontId="1" fillId="0" borderId="0" xfId="0" applyFont="1" applyAlignment="1">
      <alignment horizontal="center" vertical="top" wrapText="1"/>
    </xf>
    <xf numFmtId="0" fontId="0" fillId="0" borderId="0" xfId="0"/>
    <xf numFmtId="0" fontId="4" fillId="0" borderId="0" xfId="0" applyFont="1" applyAlignment="1">
      <alignment horizontal="left" vertical="top"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10"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0</xdr:colOff>
      <xdr:row>1</xdr:row>
      <xdr:rowOff>0</xdr:rowOff>
    </xdr:from>
    <xdr:ext cx="4389120" cy="82296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463040" cy="27432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tabSelected="1" workbookViewId="0"/>
  </sheetViews>
  <sheetFormatPr defaultColWidth="11.453125" defaultRowHeight="14.5" x14ac:dyDescent="0.35"/>
  <sheetData>
    <row r="7" spans="6:12" ht="40" customHeight="1" x14ac:dyDescent="0.35">
      <c r="F7" s="25" t="s">
        <v>0</v>
      </c>
      <c r="G7" s="26"/>
      <c r="H7" s="26"/>
      <c r="I7" s="26"/>
      <c r="J7" s="26"/>
      <c r="K7" s="26"/>
      <c r="L7" s="26"/>
    </row>
    <row r="10" spans="6:12" ht="20.149999999999999" customHeight="1" x14ac:dyDescent="0.45">
      <c r="F10" s="2" t="s">
        <v>1</v>
      </c>
      <c r="K10" s="3" t="s">
        <v>2</v>
      </c>
    </row>
    <row r="11" spans="6:12" ht="20.149999999999999" customHeight="1" x14ac:dyDescent="0.45">
      <c r="F11" s="2" t="s">
        <v>3</v>
      </c>
      <c r="K11" s="3" t="s">
        <v>4</v>
      </c>
    </row>
    <row r="12" spans="6:12" ht="20.149999999999999" customHeight="1" x14ac:dyDescent="0.45">
      <c r="F12" s="2" t="s">
        <v>5</v>
      </c>
      <c r="K12" s="3" t="s">
        <v>6</v>
      </c>
    </row>
    <row r="13" spans="6:12" ht="20.149999999999999" customHeight="1" x14ac:dyDescent="0.45">
      <c r="F13" s="2" t="s">
        <v>7</v>
      </c>
      <c r="K13" s="3">
        <v>2008</v>
      </c>
    </row>
    <row r="14" spans="6:12" ht="18.5" x14ac:dyDescent="0.45">
      <c r="F14" s="2"/>
    </row>
    <row r="15" spans="6:12" ht="18.5" x14ac:dyDescent="0.45">
      <c r="F15" s="2"/>
    </row>
    <row r="16" spans="6:12" ht="18.5" x14ac:dyDescent="0.45">
      <c r="F16" s="2" t="s">
        <v>8</v>
      </c>
    </row>
    <row r="17" spans="6:13" ht="50.15" customHeight="1" x14ac:dyDescent="0.35">
      <c r="F17" s="27" t="s">
        <v>9</v>
      </c>
      <c r="G17" s="26"/>
      <c r="H17" s="26"/>
      <c r="I17" s="26"/>
      <c r="J17" s="26"/>
      <c r="K17" s="26"/>
      <c r="L17" s="26"/>
      <c r="M17" s="26"/>
    </row>
    <row r="19" spans="6:13" ht="30" customHeight="1" x14ac:dyDescent="0.35">
      <c r="F19" s="4" t="s">
        <v>10</v>
      </c>
    </row>
    <row r="20" spans="6:13" ht="17" x14ac:dyDescent="0.35">
      <c r="F20" s="5" t="str">
        <f>HYPERLINK("mailto:" &amp; "polling@publicfirst.co.uk" &amp; "?subject="&amp; F7, "polling@publicfirst.co.uk")</f>
        <v>polling@publicfirst.co.uk</v>
      </c>
    </row>
  </sheetData>
  <mergeCells count="2">
    <mergeCell ref="F7:L7"/>
    <mergeCell ref="F17:M17"/>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2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147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30"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9" spans="2:50" ht="43.5" x14ac:dyDescent="0.35">
      <c r="B9" s="18" t="s">
        <v>133</v>
      </c>
      <c r="C9" s="17">
        <v>0.28507617234210197</v>
      </c>
      <c r="D9" s="17">
        <v>0.28427736481889399</v>
      </c>
      <c r="E9" s="17">
        <v>0.28285394745765402</v>
      </c>
      <c r="F9" s="17"/>
      <c r="G9" s="17">
        <v>0.340245642758362</v>
      </c>
      <c r="H9" s="17">
        <v>0.28928058144778002</v>
      </c>
      <c r="I9" s="17">
        <v>0.31647634525214502</v>
      </c>
      <c r="J9" s="17">
        <v>0.30366821750843298</v>
      </c>
      <c r="K9" s="17">
        <v>0.25120337999360898</v>
      </c>
      <c r="L9" s="17">
        <v>0.226991045508737</v>
      </c>
      <c r="M9" s="17"/>
      <c r="N9" s="17">
        <v>0.33613472153465301</v>
      </c>
      <c r="O9" s="17">
        <v>0.28318966934072398</v>
      </c>
      <c r="P9" s="17">
        <v>0.25391247345415802</v>
      </c>
      <c r="Q9" s="17">
        <v>0.25948253019497403</v>
      </c>
      <c r="R9" s="17"/>
      <c r="S9" s="17">
        <v>0.40462255526070101</v>
      </c>
      <c r="T9" s="17">
        <v>0.24209549349040399</v>
      </c>
      <c r="U9" s="17">
        <v>0.291627655413979</v>
      </c>
      <c r="V9" s="17">
        <v>0.27175330836514899</v>
      </c>
      <c r="W9" s="17">
        <v>0.23567038038829499</v>
      </c>
      <c r="X9" s="17">
        <v>0.26307723341684403</v>
      </c>
      <c r="Y9" s="17">
        <v>0.26600258336762</v>
      </c>
      <c r="Z9" s="17">
        <v>0.32339125347216202</v>
      </c>
      <c r="AA9" s="17">
        <v>0.26945117472835201</v>
      </c>
      <c r="AB9" s="17">
        <v>0.28265209523714502</v>
      </c>
      <c r="AC9" s="17">
        <v>0.22043908435020601</v>
      </c>
      <c r="AD9" s="17">
        <v>0.28901465925096398</v>
      </c>
      <c r="AE9" s="17"/>
      <c r="AF9" s="17">
        <v>0.24610024251708701</v>
      </c>
      <c r="AG9" s="17">
        <v>0.291081928073045</v>
      </c>
      <c r="AH9" s="17">
        <v>0.31821666369506502</v>
      </c>
      <c r="AI9" s="17"/>
      <c r="AJ9" s="17">
        <v>0.23199966798248001</v>
      </c>
      <c r="AK9" s="17">
        <v>0.31469144076101402</v>
      </c>
      <c r="AL9" s="17">
        <v>0.26587524911702998</v>
      </c>
      <c r="AM9" s="17">
        <v>0.174980629276588</v>
      </c>
      <c r="AN9" s="17">
        <v>0.34105336939860598</v>
      </c>
      <c r="AO9" s="17"/>
      <c r="AP9" s="17">
        <v>0.23413901504642701</v>
      </c>
      <c r="AQ9" s="17">
        <v>0.31977185233052102</v>
      </c>
      <c r="AR9" s="17">
        <v>0.29366445996878898</v>
      </c>
      <c r="AS9" s="17"/>
      <c r="AT9" s="17">
        <v>0.257271404417725</v>
      </c>
      <c r="AU9" s="17">
        <v>0.23883341621305301</v>
      </c>
      <c r="AV9" s="17">
        <v>0.34174240766873099</v>
      </c>
      <c r="AW9" s="17">
        <v>0.38225143235703601</v>
      </c>
      <c r="AX9" s="17">
        <v>0.34113113494605801</v>
      </c>
    </row>
    <row r="10" spans="2:50" ht="43.5" x14ac:dyDescent="0.35">
      <c r="B10" s="18" t="s">
        <v>134</v>
      </c>
      <c r="C10" s="17">
        <v>0.27222421575266798</v>
      </c>
      <c r="D10" s="17">
        <v>0.24514924400525201</v>
      </c>
      <c r="E10" s="17">
        <v>0.29975755246325902</v>
      </c>
      <c r="F10" s="17"/>
      <c r="G10" s="17">
        <v>0.35104134114308599</v>
      </c>
      <c r="H10" s="17">
        <v>0.38448768347455198</v>
      </c>
      <c r="I10" s="17">
        <v>0.22682182217907401</v>
      </c>
      <c r="J10" s="17">
        <v>0.22958461387333201</v>
      </c>
      <c r="K10" s="17">
        <v>0.21926659265204501</v>
      </c>
      <c r="L10" s="17">
        <v>0.23573863785931201</v>
      </c>
      <c r="M10" s="17"/>
      <c r="N10" s="17">
        <v>0.225010978185226</v>
      </c>
      <c r="O10" s="17">
        <v>0.25773720203824801</v>
      </c>
      <c r="P10" s="17">
        <v>0.30090472890782899</v>
      </c>
      <c r="Q10" s="17">
        <v>0.310138565187072</v>
      </c>
      <c r="R10" s="17"/>
      <c r="S10" s="17">
        <v>0.293596270891677</v>
      </c>
      <c r="T10" s="17">
        <v>0.25732471753067798</v>
      </c>
      <c r="U10" s="17">
        <v>0.24607032148890901</v>
      </c>
      <c r="V10" s="17">
        <v>0.24233697247397101</v>
      </c>
      <c r="W10" s="17">
        <v>0.200313401356492</v>
      </c>
      <c r="X10" s="17">
        <v>0.27435251250488202</v>
      </c>
      <c r="Y10" s="17">
        <v>0.25450895708737498</v>
      </c>
      <c r="Z10" s="17">
        <v>0.30334971440821201</v>
      </c>
      <c r="AA10" s="17">
        <v>0.30115786257410398</v>
      </c>
      <c r="AB10" s="17">
        <v>0.33809696028246899</v>
      </c>
      <c r="AC10" s="17">
        <v>0.28475636983330099</v>
      </c>
      <c r="AD10" s="17">
        <v>0.23849458779440699</v>
      </c>
      <c r="AE10" s="17"/>
      <c r="AF10" s="17">
        <v>0.22882026696709901</v>
      </c>
      <c r="AG10" s="17">
        <v>0.28071462233901101</v>
      </c>
      <c r="AH10" s="17">
        <v>0.293036244161066</v>
      </c>
      <c r="AI10" s="17"/>
      <c r="AJ10" s="17">
        <v>0.19393731175036</v>
      </c>
      <c r="AK10" s="17">
        <v>0.30482458444771598</v>
      </c>
      <c r="AL10" s="17">
        <v>0.26630508449776402</v>
      </c>
      <c r="AM10" s="17">
        <v>0.13742259270507001</v>
      </c>
      <c r="AN10" s="17">
        <v>0.32704543879006198</v>
      </c>
      <c r="AO10" s="17"/>
      <c r="AP10" s="17">
        <v>0.195955015398006</v>
      </c>
      <c r="AQ10" s="17">
        <v>0.31897855652831097</v>
      </c>
      <c r="AR10" s="17">
        <v>0.29587804623457298</v>
      </c>
      <c r="AS10" s="17"/>
      <c r="AT10" s="17">
        <v>0.27191332012129599</v>
      </c>
      <c r="AU10" s="17">
        <v>0.305197095703931</v>
      </c>
      <c r="AV10" s="17">
        <v>0.24805575359330301</v>
      </c>
      <c r="AW10" s="17">
        <v>0.26679717997166802</v>
      </c>
      <c r="AX10" s="17">
        <v>0.25043612906920298</v>
      </c>
    </row>
    <row r="11" spans="2:50" ht="43.5" x14ac:dyDescent="0.35">
      <c r="B11" s="18" t="s">
        <v>135</v>
      </c>
      <c r="C11" s="17">
        <v>0.26750777135284998</v>
      </c>
      <c r="D11" s="17">
        <v>0.26693077093031098</v>
      </c>
      <c r="E11" s="17">
        <v>0.26991926907473102</v>
      </c>
      <c r="F11" s="17"/>
      <c r="G11" s="17">
        <v>0.14300711832208499</v>
      </c>
      <c r="H11" s="17">
        <v>0.229694963647325</v>
      </c>
      <c r="I11" s="17">
        <v>0.22771281796677201</v>
      </c>
      <c r="J11" s="17">
        <v>0.256027971079206</v>
      </c>
      <c r="K11" s="17">
        <v>0.27273671226519097</v>
      </c>
      <c r="L11" s="17">
        <v>0.41907004983903301</v>
      </c>
      <c r="M11" s="17"/>
      <c r="N11" s="17">
        <v>0.26118840442748098</v>
      </c>
      <c r="O11" s="17">
        <v>0.26277905152860898</v>
      </c>
      <c r="P11" s="17">
        <v>0.30175096184424699</v>
      </c>
      <c r="Q11" s="17">
        <v>0.246792795714147</v>
      </c>
      <c r="R11" s="17"/>
      <c r="S11" s="17">
        <v>0.17172124621330701</v>
      </c>
      <c r="T11" s="17">
        <v>0.30422261081382901</v>
      </c>
      <c r="U11" s="17">
        <v>0.31446031134234997</v>
      </c>
      <c r="V11" s="17">
        <v>0.29573679977066197</v>
      </c>
      <c r="W11" s="17">
        <v>0.26463555557551399</v>
      </c>
      <c r="X11" s="17">
        <v>0.30163597660924302</v>
      </c>
      <c r="Y11" s="17">
        <v>0.28160995523895499</v>
      </c>
      <c r="Z11" s="17">
        <v>0.28526908097445097</v>
      </c>
      <c r="AA11" s="17">
        <v>0.26327591524348998</v>
      </c>
      <c r="AB11" s="17">
        <v>0.205874860730895</v>
      </c>
      <c r="AC11" s="17">
        <v>0.32915376610827701</v>
      </c>
      <c r="AD11" s="17">
        <v>0.28632412177602301</v>
      </c>
      <c r="AE11" s="17"/>
      <c r="AF11" s="17">
        <v>0.35088315529013803</v>
      </c>
      <c r="AG11" s="17">
        <v>0.24478642200050499</v>
      </c>
      <c r="AH11" s="17">
        <v>0.232774850259995</v>
      </c>
      <c r="AI11" s="17"/>
      <c r="AJ11" s="17">
        <v>0.402074221067382</v>
      </c>
      <c r="AK11" s="17">
        <v>0.200319018187956</v>
      </c>
      <c r="AL11" s="17">
        <v>0.26609813111080799</v>
      </c>
      <c r="AM11" s="17">
        <v>0.24723516497356601</v>
      </c>
      <c r="AN11" s="17">
        <v>0.22931725482514101</v>
      </c>
      <c r="AO11" s="17"/>
      <c r="AP11" s="17">
        <v>0.39812223280220799</v>
      </c>
      <c r="AQ11" s="17">
        <v>0.20210894205550001</v>
      </c>
      <c r="AR11" s="17">
        <v>0.28819446970934198</v>
      </c>
      <c r="AS11" s="17"/>
      <c r="AT11" s="17">
        <v>0.31039750151853102</v>
      </c>
      <c r="AU11" s="17">
        <v>0.24242607108032399</v>
      </c>
      <c r="AV11" s="17">
        <v>0.25919808120997301</v>
      </c>
      <c r="AW11" s="17">
        <v>0.21031687893099199</v>
      </c>
      <c r="AX11" s="17">
        <v>0.15901004269310501</v>
      </c>
    </row>
    <row r="12" spans="2:50" ht="29" x14ac:dyDescent="0.35">
      <c r="B12" s="18" t="s">
        <v>136</v>
      </c>
      <c r="C12" s="17">
        <v>0.26174009382006003</v>
      </c>
      <c r="D12" s="17">
        <v>0.27694040330157899</v>
      </c>
      <c r="E12" s="17">
        <v>0.246897849914228</v>
      </c>
      <c r="F12" s="17"/>
      <c r="G12" s="17">
        <v>0.30174911326668502</v>
      </c>
      <c r="H12" s="17">
        <v>0.31993757461414501</v>
      </c>
      <c r="I12" s="17">
        <v>0.34217844336395498</v>
      </c>
      <c r="J12" s="17">
        <v>0.23306353551106199</v>
      </c>
      <c r="K12" s="17">
        <v>0.18584747579125499</v>
      </c>
      <c r="L12" s="17">
        <v>0.19635698885056299</v>
      </c>
      <c r="M12" s="17"/>
      <c r="N12" s="17">
        <v>0.27893658249290298</v>
      </c>
      <c r="O12" s="17">
        <v>0.28373695422982298</v>
      </c>
      <c r="P12" s="17">
        <v>0.24637642285745401</v>
      </c>
      <c r="Q12" s="17">
        <v>0.23721966839050099</v>
      </c>
      <c r="R12" s="17"/>
      <c r="S12" s="17">
        <v>0.29388932503930898</v>
      </c>
      <c r="T12" s="17">
        <v>0.23049860108773601</v>
      </c>
      <c r="U12" s="17">
        <v>0.27197337277454597</v>
      </c>
      <c r="V12" s="17">
        <v>0.208296570708774</v>
      </c>
      <c r="W12" s="17">
        <v>0.21639438018502299</v>
      </c>
      <c r="X12" s="17">
        <v>0.31116175118099898</v>
      </c>
      <c r="Y12" s="17">
        <v>0.26272664836148701</v>
      </c>
      <c r="Z12" s="17">
        <v>0.217138960319434</v>
      </c>
      <c r="AA12" s="17">
        <v>0.29746712346167398</v>
      </c>
      <c r="AB12" s="17">
        <v>0.30474903867292702</v>
      </c>
      <c r="AC12" s="17">
        <v>0.22746151786568899</v>
      </c>
      <c r="AD12" s="17">
        <v>0.190150268362514</v>
      </c>
      <c r="AE12" s="17"/>
      <c r="AF12" s="17">
        <v>0.23724409437730001</v>
      </c>
      <c r="AG12" s="17">
        <v>0.24598030893261599</v>
      </c>
      <c r="AH12" s="17">
        <v>0.32209383790548202</v>
      </c>
      <c r="AI12" s="17"/>
      <c r="AJ12" s="17">
        <v>0.26989407056035902</v>
      </c>
      <c r="AK12" s="17">
        <v>0.22611041001712601</v>
      </c>
      <c r="AL12" s="17">
        <v>0.21405422520305301</v>
      </c>
      <c r="AM12" s="17">
        <v>0.30560823565641698</v>
      </c>
      <c r="AN12" s="17">
        <v>0.28860706116747797</v>
      </c>
      <c r="AO12" s="17"/>
      <c r="AP12" s="17">
        <v>0.270419460106056</v>
      </c>
      <c r="AQ12" s="17">
        <v>0.25027820411031898</v>
      </c>
      <c r="AR12" s="17">
        <v>0.243838246321706</v>
      </c>
      <c r="AS12" s="17"/>
      <c r="AT12" s="17">
        <v>0.231410433262939</v>
      </c>
      <c r="AU12" s="17">
        <v>0.26805282562168198</v>
      </c>
      <c r="AV12" s="17">
        <v>0.285659452053459</v>
      </c>
      <c r="AW12" s="17">
        <v>0.30116718819286697</v>
      </c>
      <c r="AX12" s="17">
        <v>0.20657461531525401</v>
      </c>
    </row>
    <row r="13" spans="2:50" ht="58" x14ac:dyDescent="0.35">
      <c r="B13" s="18" t="s">
        <v>137</v>
      </c>
      <c r="C13" s="17">
        <v>0.228529294805422</v>
      </c>
      <c r="D13" s="17">
        <v>0.23911013122446301</v>
      </c>
      <c r="E13" s="17">
        <v>0.218607666797415</v>
      </c>
      <c r="F13" s="17"/>
      <c r="G13" s="17">
        <v>0.16020385417558999</v>
      </c>
      <c r="H13" s="17">
        <v>0.16552746576371999</v>
      </c>
      <c r="I13" s="17">
        <v>0.20411286762370401</v>
      </c>
      <c r="J13" s="17">
        <v>0.183490064528124</v>
      </c>
      <c r="K13" s="17">
        <v>0.28796178359561297</v>
      </c>
      <c r="L13" s="17">
        <v>0.34185611787806203</v>
      </c>
      <c r="M13" s="17"/>
      <c r="N13" s="17">
        <v>0.26383073104431098</v>
      </c>
      <c r="O13" s="17">
        <v>0.222283523832498</v>
      </c>
      <c r="P13" s="17">
        <v>0.207807621932217</v>
      </c>
      <c r="Q13" s="17">
        <v>0.21481956150748099</v>
      </c>
      <c r="R13" s="17"/>
      <c r="S13" s="17">
        <v>0.19680791521431201</v>
      </c>
      <c r="T13" s="17">
        <v>0.28616859598391398</v>
      </c>
      <c r="U13" s="17">
        <v>0.24407450168125699</v>
      </c>
      <c r="V13" s="17">
        <v>0.199527249393883</v>
      </c>
      <c r="W13" s="17">
        <v>0.20825978119309099</v>
      </c>
      <c r="X13" s="17">
        <v>0.209149750167373</v>
      </c>
      <c r="Y13" s="17">
        <v>0.23250728958076999</v>
      </c>
      <c r="Z13" s="17">
        <v>0.238460151914552</v>
      </c>
      <c r="AA13" s="17">
        <v>0.20599351731806501</v>
      </c>
      <c r="AB13" s="17">
        <v>0.23287176486439201</v>
      </c>
      <c r="AC13" s="17">
        <v>0.22642854518441299</v>
      </c>
      <c r="AD13" s="17">
        <v>0.32739561861395</v>
      </c>
      <c r="AE13" s="17"/>
      <c r="AF13" s="17">
        <v>0.23589050265688299</v>
      </c>
      <c r="AG13" s="17">
        <v>0.25467835640138797</v>
      </c>
      <c r="AH13" s="17">
        <v>0.19601006343254099</v>
      </c>
      <c r="AI13" s="17"/>
      <c r="AJ13" s="17">
        <v>0.25044276424252698</v>
      </c>
      <c r="AK13" s="17">
        <v>0.20663992144857299</v>
      </c>
      <c r="AL13" s="17">
        <v>0.368869230734862</v>
      </c>
      <c r="AM13" s="17">
        <v>0.15831971374318701</v>
      </c>
      <c r="AN13" s="17">
        <v>0.179075861008028</v>
      </c>
      <c r="AO13" s="17"/>
      <c r="AP13" s="17">
        <v>0.24538592699744399</v>
      </c>
      <c r="AQ13" s="17">
        <v>0.21708814836349</v>
      </c>
      <c r="AR13" s="17">
        <v>0.299360407538596</v>
      </c>
      <c r="AS13" s="17"/>
      <c r="AT13" s="17">
        <v>0.21733662708750101</v>
      </c>
      <c r="AU13" s="17">
        <v>0.220214501122172</v>
      </c>
      <c r="AV13" s="17">
        <v>0.24078353733431301</v>
      </c>
      <c r="AW13" s="17">
        <v>0.173249373737483</v>
      </c>
      <c r="AX13" s="17">
        <v>0.30936602317062201</v>
      </c>
    </row>
    <row r="14" spans="2:50" x14ac:dyDescent="0.35">
      <c r="B14" s="18" t="s">
        <v>138</v>
      </c>
      <c r="C14" s="17">
        <v>0.217862091748216</v>
      </c>
      <c r="D14" s="17">
        <v>0.175022661205219</v>
      </c>
      <c r="E14" s="17">
        <v>0.26017317560417502</v>
      </c>
      <c r="F14" s="17"/>
      <c r="G14" s="17">
        <v>0.14346318884089199</v>
      </c>
      <c r="H14" s="17">
        <v>0.257382910385823</v>
      </c>
      <c r="I14" s="17">
        <v>0.247961611443657</v>
      </c>
      <c r="J14" s="17">
        <v>0.20483332983421901</v>
      </c>
      <c r="K14" s="17">
        <v>0.24521877453011001</v>
      </c>
      <c r="L14" s="17">
        <v>0.20289051576019901</v>
      </c>
      <c r="M14" s="17"/>
      <c r="N14" s="17">
        <v>0.23250035144838399</v>
      </c>
      <c r="O14" s="17">
        <v>0.213790022468823</v>
      </c>
      <c r="P14" s="17">
        <v>0.20464817496511301</v>
      </c>
      <c r="Q14" s="17">
        <v>0.21446558518079301</v>
      </c>
      <c r="R14" s="17"/>
      <c r="S14" s="17">
        <v>0.194889450498898</v>
      </c>
      <c r="T14" s="17">
        <v>0.23446026020267499</v>
      </c>
      <c r="U14" s="17">
        <v>0.22524820405094001</v>
      </c>
      <c r="V14" s="17">
        <v>0.24108791080369199</v>
      </c>
      <c r="W14" s="17">
        <v>0.263115671519564</v>
      </c>
      <c r="X14" s="17">
        <v>0.188265985573941</v>
      </c>
      <c r="Y14" s="17">
        <v>0.18326452217383801</v>
      </c>
      <c r="Z14" s="17">
        <v>0.32379929607762298</v>
      </c>
      <c r="AA14" s="17">
        <v>0.215766399938458</v>
      </c>
      <c r="AB14" s="17">
        <v>0.16145865198665599</v>
      </c>
      <c r="AC14" s="17">
        <v>0.218230908270482</v>
      </c>
      <c r="AD14" s="17">
        <v>0.27590697095371303</v>
      </c>
      <c r="AE14" s="17"/>
      <c r="AF14" s="17">
        <v>0.20059899839657599</v>
      </c>
      <c r="AG14" s="17">
        <v>0.23851380419614199</v>
      </c>
      <c r="AH14" s="17">
        <v>0.22136366588468001</v>
      </c>
      <c r="AI14" s="17"/>
      <c r="AJ14" s="17">
        <v>0.19214769907787899</v>
      </c>
      <c r="AK14" s="17">
        <v>0.25196686175258798</v>
      </c>
      <c r="AL14" s="17">
        <v>0.204862312781706</v>
      </c>
      <c r="AM14" s="17">
        <v>0.149089992274614</v>
      </c>
      <c r="AN14" s="17">
        <v>0.21549101802817699</v>
      </c>
      <c r="AO14" s="17"/>
      <c r="AP14" s="17">
        <v>0.17822070489434899</v>
      </c>
      <c r="AQ14" s="17">
        <v>0.23353768043496301</v>
      </c>
      <c r="AR14" s="17">
        <v>0.174208744884468</v>
      </c>
      <c r="AS14" s="17"/>
      <c r="AT14" s="17">
        <v>0.20988275493321801</v>
      </c>
      <c r="AU14" s="17">
        <v>0.22168111190732401</v>
      </c>
      <c r="AV14" s="17">
        <v>0.22494060768756</v>
      </c>
      <c r="AW14" s="17">
        <v>0.222643280130984</v>
      </c>
      <c r="AX14" s="17">
        <v>0.140612774430113</v>
      </c>
    </row>
    <row r="15" spans="2:50" x14ac:dyDescent="0.35">
      <c r="B15" s="18" t="s">
        <v>139</v>
      </c>
      <c r="C15" s="17">
        <v>0.21618841706589401</v>
      </c>
      <c r="D15" s="17">
        <v>0.20499787128290201</v>
      </c>
      <c r="E15" s="17">
        <v>0.228598938317081</v>
      </c>
      <c r="F15" s="17"/>
      <c r="G15" s="17">
        <v>0.118797256101267</v>
      </c>
      <c r="H15" s="17">
        <v>0.115761969365283</v>
      </c>
      <c r="I15" s="17">
        <v>0.222299515098832</v>
      </c>
      <c r="J15" s="17">
        <v>0.23988107113231599</v>
      </c>
      <c r="K15" s="17">
        <v>0.23413972742149999</v>
      </c>
      <c r="L15" s="17">
        <v>0.32616264432754299</v>
      </c>
      <c r="M15" s="17"/>
      <c r="N15" s="17">
        <v>0.14518734352149701</v>
      </c>
      <c r="O15" s="17">
        <v>0.20434416156743099</v>
      </c>
      <c r="P15" s="17">
        <v>0.28452921713375101</v>
      </c>
      <c r="Q15" s="17">
        <v>0.24193103599882501</v>
      </c>
      <c r="R15" s="17"/>
      <c r="S15" s="17">
        <v>0.17462204884688801</v>
      </c>
      <c r="T15" s="17">
        <v>0.21710597336944701</v>
      </c>
      <c r="U15" s="17">
        <v>0.199823867317698</v>
      </c>
      <c r="V15" s="17">
        <v>0.29835544105112599</v>
      </c>
      <c r="W15" s="17">
        <v>0.21535466320003699</v>
      </c>
      <c r="X15" s="17">
        <v>0.22174744284186901</v>
      </c>
      <c r="Y15" s="17">
        <v>0.243860534390136</v>
      </c>
      <c r="Z15" s="17">
        <v>0.29788999356233298</v>
      </c>
      <c r="AA15" s="17">
        <v>0.24914745821904599</v>
      </c>
      <c r="AB15" s="17">
        <v>0.156594873684855</v>
      </c>
      <c r="AC15" s="17">
        <v>0.21784892354011101</v>
      </c>
      <c r="AD15" s="17">
        <v>6.0551640347978802E-2</v>
      </c>
      <c r="AE15" s="17"/>
      <c r="AF15" s="17">
        <v>0.36558869219260498</v>
      </c>
      <c r="AG15" s="17">
        <v>0.13044042258411301</v>
      </c>
      <c r="AH15" s="17">
        <v>0.16592723712681201</v>
      </c>
      <c r="AI15" s="17"/>
      <c r="AJ15" s="17">
        <v>0.32185956227993701</v>
      </c>
      <c r="AK15" s="17">
        <v>0.18402740521643801</v>
      </c>
      <c r="AL15" s="17">
        <v>0.120611648297615</v>
      </c>
      <c r="AM15" s="17">
        <v>0.46090681165856201</v>
      </c>
      <c r="AN15" s="17">
        <v>0.188663677796645</v>
      </c>
      <c r="AO15" s="17"/>
      <c r="AP15" s="17">
        <v>0.28028293417000799</v>
      </c>
      <c r="AQ15" s="17">
        <v>0.172677111764516</v>
      </c>
      <c r="AR15" s="17">
        <v>0.13383819504630901</v>
      </c>
      <c r="AS15" s="17"/>
      <c r="AT15" s="17">
        <v>0.30524043618302799</v>
      </c>
      <c r="AU15" s="17">
        <v>0.20428760453296299</v>
      </c>
      <c r="AV15" s="17">
        <v>0.18766212630506901</v>
      </c>
      <c r="AW15" s="17">
        <v>0.13641699681445499</v>
      </c>
      <c r="AX15" s="17">
        <v>0.10271345895728901</v>
      </c>
    </row>
    <row r="16" spans="2:50" ht="29" x14ac:dyDescent="0.35">
      <c r="B16" s="18" t="s">
        <v>140</v>
      </c>
      <c r="C16" s="17">
        <v>0.170088288197111</v>
      </c>
      <c r="D16" s="17">
        <v>0.19806323007503299</v>
      </c>
      <c r="E16" s="17">
        <v>0.143973727428234</v>
      </c>
      <c r="F16" s="17"/>
      <c r="G16" s="17">
        <v>0.14738100938820201</v>
      </c>
      <c r="H16" s="17">
        <v>0.16207753405761199</v>
      </c>
      <c r="I16" s="17">
        <v>0.16827616802686601</v>
      </c>
      <c r="J16" s="17">
        <v>0.19861078604757201</v>
      </c>
      <c r="K16" s="17">
        <v>0.20099175500313399</v>
      </c>
      <c r="L16" s="17">
        <v>0.149317000736296</v>
      </c>
      <c r="M16" s="17"/>
      <c r="N16" s="17">
        <v>0.20469652434969601</v>
      </c>
      <c r="O16" s="17">
        <v>0.20219391403127401</v>
      </c>
      <c r="P16" s="17">
        <v>0.13395799665454799</v>
      </c>
      <c r="Q16" s="17">
        <v>0.13392573044148601</v>
      </c>
      <c r="R16" s="17"/>
      <c r="S16" s="17">
        <v>0.186420608445937</v>
      </c>
      <c r="T16" s="17">
        <v>0.18697425369194501</v>
      </c>
      <c r="U16" s="17">
        <v>0.16369182773369401</v>
      </c>
      <c r="V16" s="17">
        <v>0.17989937594893499</v>
      </c>
      <c r="W16" s="17">
        <v>0.17396919280313999</v>
      </c>
      <c r="X16" s="17">
        <v>0.13605144639115099</v>
      </c>
      <c r="Y16" s="17">
        <v>0.169552656535366</v>
      </c>
      <c r="Z16" s="17">
        <v>0.10356493178619</v>
      </c>
      <c r="AA16" s="17">
        <v>0.157939305384695</v>
      </c>
      <c r="AB16" s="17">
        <v>0.19021380858828801</v>
      </c>
      <c r="AC16" s="17">
        <v>0.140764923514406</v>
      </c>
      <c r="AD16" s="17">
        <v>0.22436254062371799</v>
      </c>
      <c r="AE16" s="17"/>
      <c r="AF16" s="17">
        <v>0.17970301623705501</v>
      </c>
      <c r="AG16" s="17">
        <v>0.16516572981954999</v>
      </c>
      <c r="AH16" s="17">
        <v>0.173646371333433</v>
      </c>
      <c r="AI16" s="17"/>
      <c r="AJ16" s="17">
        <v>0.215244905185383</v>
      </c>
      <c r="AK16" s="17">
        <v>0.117018066559624</v>
      </c>
      <c r="AL16" s="17">
        <v>0.21555020877738301</v>
      </c>
      <c r="AM16" s="17">
        <v>0.15731009184873701</v>
      </c>
      <c r="AN16" s="17">
        <v>0.15606435947776301</v>
      </c>
      <c r="AO16" s="17"/>
      <c r="AP16" s="17">
        <v>0.19301049588908301</v>
      </c>
      <c r="AQ16" s="17">
        <v>0.14496032960305699</v>
      </c>
      <c r="AR16" s="17">
        <v>0.23408686035565199</v>
      </c>
      <c r="AS16" s="17"/>
      <c r="AT16" s="17">
        <v>0.15140539964298699</v>
      </c>
      <c r="AU16" s="17">
        <v>0.16169732662137401</v>
      </c>
      <c r="AV16" s="17">
        <v>0.172425040876443</v>
      </c>
      <c r="AW16" s="17">
        <v>0.21412642417130101</v>
      </c>
      <c r="AX16" s="17">
        <v>0.17706403248021901</v>
      </c>
    </row>
    <row r="17" spans="2:50" ht="43.5" x14ac:dyDescent="0.35">
      <c r="B17" s="18" t="s">
        <v>141</v>
      </c>
      <c r="C17" s="17">
        <v>0.16545674937912899</v>
      </c>
      <c r="D17" s="17">
        <v>0.15896268341026901</v>
      </c>
      <c r="E17" s="17">
        <v>0.17199413708371</v>
      </c>
      <c r="F17" s="17"/>
      <c r="G17" s="17">
        <v>0.17521619872307201</v>
      </c>
      <c r="H17" s="17">
        <v>0.14874541543481701</v>
      </c>
      <c r="I17" s="17">
        <v>0.175795478939683</v>
      </c>
      <c r="J17" s="17">
        <v>0.17680103894459501</v>
      </c>
      <c r="K17" s="17">
        <v>0.18093864676399901</v>
      </c>
      <c r="L17" s="17">
        <v>0.14458131591522499</v>
      </c>
      <c r="M17" s="17"/>
      <c r="N17" s="17">
        <v>0.168690602254183</v>
      </c>
      <c r="O17" s="17">
        <v>0.16321942277349899</v>
      </c>
      <c r="P17" s="17">
        <v>0.165555003441753</v>
      </c>
      <c r="Q17" s="17">
        <v>0.16884861572426799</v>
      </c>
      <c r="R17" s="17"/>
      <c r="S17" s="17">
        <v>0.167438067543737</v>
      </c>
      <c r="T17" s="17">
        <v>0.13752986591372199</v>
      </c>
      <c r="U17" s="17">
        <v>0.13906750735191001</v>
      </c>
      <c r="V17" s="17">
        <v>0.16221642600059699</v>
      </c>
      <c r="W17" s="17">
        <v>0.186134157967181</v>
      </c>
      <c r="X17" s="17">
        <v>0.10339927312201699</v>
      </c>
      <c r="Y17" s="17">
        <v>0.183734762606659</v>
      </c>
      <c r="Z17" s="17">
        <v>0.232866111671266</v>
      </c>
      <c r="AA17" s="17">
        <v>0.195267711297272</v>
      </c>
      <c r="AB17" s="17">
        <v>0.15543490278243099</v>
      </c>
      <c r="AC17" s="17">
        <v>0.23572388534903699</v>
      </c>
      <c r="AD17" s="17">
        <v>0.16161773256241399</v>
      </c>
      <c r="AE17" s="17"/>
      <c r="AF17" s="17">
        <v>0.148726843336033</v>
      </c>
      <c r="AG17" s="17">
        <v>0.182940487182192</v>
      </c>
      <c r="AH17" s="17">
        <v>0.14562407904594399</v>
      </c>
      <c r="AI17" s="17"/>
      <c r="AJ17" s="17">
        <v>0.13430678780400401</v>
      </c>
      <c r="AK17" s="17">
        <v>0.21633565935813701</v>
      </c>
      <c r="AL17" s="17">
        <v>0.16703035875802899</v>
      </c>
      <c r="AM17" s="17">
        <v>0.18290550969660199</v>
      </c>
      <c r="AN17" s="17">
        <v>0.13934543010176401</v>
      </c>
      <c r="AO17" s="17"/>
      <c r="AP17" s="17">
        <v>0.15842719565418401</v>
      </c>
      <c r="AQ17" s="17">
        <v>0.20764796967469501</v>
      </c>
      <c r="AR17" s="17">
        <v>0.163915448779169</v>
      </c>
      <c r="AS17" s="17"/>
      <c r="AT17" s="17">
        <v>0.14549543942884499</v>
      </c>
      <c r="AU17" s="17">
        <v>0.18487279383368899</v>
      </c>
      <c r="AV17" s="17">
        <v>0.156120574202192</v>
      </c>
      <c r="AW17" s="17">
        <v>0.19758994426273199</v>
      </c>
      <c r="AX17" s="17">
        <v>9.1223075037768303E-2</v>
      </c>
    </row>
    <row r="18" spans="2:50" ht="43.5" x14ac:dyDescent="0.35">
      <c r="B18" s="18" t="s">
        <v>142</v>
      </c>
      <c r="C18" s="17">
        <v>0.161910109414826</v>
      </c>
      <c r="D18" s="17">
        <v>0.14646755491782101</v>
      </c>
      <c r="E18" s="17">
        <v>0.17433822507410299</v>
      </c>
      <c r="F18" s="17"/>
      <c r="G18" s="17">
        <v>0.18099774580474201</v>
      </c>
      <c r="H18" s="17">
        <v>0.20002609975184801</v>
      </c>
      <c r="I18" s="17">
        <v>0.21837754079469501</v>
      </c>
      <c r="J18" s="17">
        <v>0.15963029024004</v>
      </c>
      <c r="K18" s="17">
        <v>0.11636866346713901</v>
      </c>
      <c r="L18" s="17">
        <v>0.104530984605917</v>
      </c>
      <c r="M18" s="17"/>
      <c r="N18" s="17">
        <v>0.112521760693538</v>
      </c>
      <c r="O18" s="17">
        <v>0.17880090914698499</v>
      </c>
      <c r="P18" s="17">
        <v>0.169780683640123</v>
      </c>
      <c r="Q18" s="17">
        <v>0.195408995251006</v>
      </c>
      <c r="R18" s="17"/>
      <c r="S18" s="17">
        <v>0.16610731284945299</v>
      </c>
      <c r="T18" s="17">
        <v>0.13969731798055701</v>
      </c>
      <c r="U18" s="17">
        <v>0.10731293591477099</v>
      </c>
      <c r="V18" s="17">
        <v>0.119082045396553</v>
      </c>
      <c r="W18" s="17">
        <v>0.19789622200601101</v>
      </c>
      <c r="X18" s="17">
        <v>0.16947497375168599</v>
      </c>
      <c r="Y18" s="17">
        <v>0.212169224018039</v>
      </c>
      <c r="Z18" s="17">
        <v>0.148334067618385</v>
      </c>
      <c r="AA18" s="17">
        <v>0.20127900649189401</v>
      </c>
      <c r="AB18" s="17">
        <v>0.13320924442208101</v>
      </c>
      <c r="AC18" s="17">
        <v>0.182242154507084</v>
      </c>
      <c r="AD18" s="17">
        <v>0.19873134589195501</v>
      </c>
      <c r="AE18" s="17"/>
      <c r="AF18" s="17">
        <v>0.13220339943211401</v>
      </c>
      <c r="AG18" s="17">
        <v>0.16652967220763501</v>
      </c>
      <c r="AH18" s="17">
        <v>0.18569933169692801</v>
      </c>
      <c r="AI18" s="17"/>
      <c r="AJ18" s="17">
        <v>0.130127740938145</v>
      </c>
      <c r="AK18" s="17">
        <v>0.20976547427661599</v>
      </c>
      <c r="AL18" s="17">
        <v>0.14313110386332401</v>
      </c>
      <c r="AM18" s="17">
        <v>8.4002315550867707E-2</v>
      </c>
      <c r="AN18" s="17">
        <v>0.18211033238749599</v>
      </c>
      <c r="AO18" s="17"/>
      <c r="AP18" s="17">
        <v>0.15236507067799199</v>
      </c>
      <c r="AQ18" s="17">
        <v>0.19328564048624999</v>
      </c>
      <c r="AR18" s="17">
        <v>0.164583077751361</v>
      </c>
      <c r="AS18" s="17"/>
      <c r="AT18" s="17">
        <v>0.151206140998561</v>
      </c>
      <c r="AU18" s="17">
        <v>0.18818551574966599</v>
      </c>
      <c r="AV18" s="17">
        <v>0.14304149195013099</v>
      </c>
      <c r="AW18" s="17">
        <v>0.14655651701473099</v>
      </c>
      <c r="AX18" s="17">
        <v>0.45941431221142798</v>
      </c>
    </row>
    <row r="19" spans="2:50" ht="29" x14ac:dyDescent="0.35">
      <c r="B19" s="18" t="s">
        <v>143</v>
      </c>
      <c r="C19" s="17">
        <v>0.13041690233198899</v>
      </c>
      <c r="D19" s="17">
        <v>0.153837927319359</v>
      </c>
      <c r="E19" s="17">
        <v>0.10550313798944699</v>
      </c>
      <c r="F19" s="17"/>
      <c r="G19" s="17">
        <v>0.172224982678651</v>
      </c>
      <c r="H19" s="17">
        <v>0.12734597292019101</v>
      </c>
      <c r="I19" s="17">
        <v>0.12722243632235</v>
      </c>
      <c r="J19" s="17">
        <v>0.121582862780665</v>
      </c>
      <c r="K19" s="17">
        <v>0.13606118739588699</v>
      </c>
      <c r="L19" s="17">
        <v>0.11119802650246299</v>
      </c>
      <c r="M19" s="17"/>
      <c r="N19" s="17">
        <v>0.14416773386089801</v>
      </c>
      <c r="O19" s="17">
        <v>0.139844535173999</v>
      </c>
      <c r="P19" s="17">
        <v>0.12699570576528799</v>
      </c>
      <c r="Q19" s="17">
        <v>0.106869911849787</v>
      </c>
      <c r="R19" s="17"/>
      <c r="S19" s="17">
        <v>0.16271568122108701</v>
      </c>
      <c r="T19" s="17">
        <v>0.118071282697774</v>
      </c>
      <c r="U19" s="17">
        <v>0.11716530985477901</v>
      </c>
      <c r="V19" s="17">
        <v>0.110761285037938</v>
      </c>
      <c r="W19" s="17">
        <v>0.15151957020286499</v>
      </c>
      <c r="X19" s="17">
        <v>0.13939523685681099</v>
      </c>
      <c r="Y19" s="17">
        <v>9.3348254122766205E-2</v>
      </c>
      <c r="Z19" s="17">
        <v>0.117859468190362</v>
      </c>
      <c r="AA19" s="17">
        <v>0.138936939339665</v>
      </c>
      <c r="AB19" s="17">
        <v>0.12270411224814801</v>
      </c>
      <c r="AC19" s="17">
        <v>0.104975804152665</v>
      </c>
      <c r="AD19" s="17">
        <v>0.20184727596886401</v>
      </c>
      <c r="AE19" s="17"/>
      <c r="AF19" s="17">
        <v>0.11288910215277501</v>
      </c>
      <c r="AG19" s="17">
        <v>0.148801501230578</v>
      </c>
      <c r="AH19" s="17">
        <v>0.110293682474893</v>
      </c>
      <c r="AI19" s="17"/>
      <c r="AJ19" s="17">
        <v>0.113189681479081</v>
      </c>
      <c r="AK19" s="17">
        <v>0.15083236225318999</v>
      </c>
      <c r="AL19" s="17">
        <v>0.135302977441284</v>
      </c>
      <c r="AM19" s="17">
        <v>0.19677238496145</v>
      </c>
      <c r="AN19" s="17">
        <v>9.7752667862184797E-2</v>
      </c>
      <c r="AO19" s="17"/>
      <c r="AP19" s="17">
        <v>0.121541186511715</v>
      </c>
      <c r="AQ19" s="17">
        <v>0.13780045799229401</v>
      </c>
      <c r="AR19" s="17">
        <v>0.13674389378228299</v>
      </c>
      <c r="AS19" s="17"/>
      <c r="AT19" s="17">
        <v>9.8531099980568498E-2</v>
      </c>
      <c r="AU19" s="17">
        <v>0.13124250454556599</v>
      </c>
      <c r="AV19" s="17">
        <v>0.13619779448174499</v>
      </c>
      <c r="AW19" s="17">
        <v>0.19231156662420801</v>
      </c>
      <c r="AX19" s="17">
        <v>0.14783106999333601</v>
      </c>
    </row>
    <row r="20" spans="2:50" ht="29" x14ac:dyDescent="0.35">
      <c r="B20" s="18" t="s">
        <v>144</v>
      </c>
      <c r="C20" s="17">
        <v>0.102225653772181</v>
      </c>
      <c r="D20" s="17">
        <v>0.116643359685488</v>
      </c>
      <c r="E20" s="17">
        <v>8.8867406544138106E-2</v>
      </c>
      <c r="F20" s="17"/>
      <c r="G20" s="17">
        <v>6.8598249083567597E-2</v>
      </c>
      <c r="H20" s="17">
        <v>8.6219415872222802E-2</v>
      </c>
      <c r="I20" s="17">
        <v>6.6784620926951394E-2</v>
      </c>
      <c r="J20" s="17">
        <v>6.9242506608898705E-2</v>
      </c>
      <c r="K20" s="17">
        <v>0.16586976690141</v>
      </c>
      <c r="L20" s="17">
        <v>0.150723838925336</v>
      </c>
      <c r="M20" s="17"/>
      <c r="N20" s="17">
        <v>0.126195172818096</v>
      </c>
      <c r="O20" s="17">
        <v>9.2449375273232104E-2</v>
      </c>
      <c r="P20" s="17">
        <v>0.110364243845414</v>
      </c>
      <c r="Q20" s="17">
        <v>7.78473138674841E-2</v>
      </c>
      <c r="R20" s="17"/>
      <c r="S20" s="17">
        <v>8.7290285571544196E-2</v>
      </c>
      <c r="T20" s="17">
        <v>0.127705046020131</v>
      </c>
      <c r="U20" s="17">
        <v>0.136316563486054</v>
      </c>
      <c r="V20" s="17">
        <v>9.4947322033773998E-2</v>
      </c>
      <c r="W20" s="17">
        <v>0.10504773641753699</v>
      </c>
      <c r="X20" s="17">
        <v>8.3185894295404406E-2</v>
      </c>
      <c r="Y20" s="17">
        <v>9.7474857164684597E-2</v>
      </c>
      <c r="Z20" s="17">
        <v>6.7956923501160504E-2</v>
      </c>
      <c r="AA20" s="17">
        <v>9.7280180504653202E-2</v>
      </c>
      <c r="AB20" s="17">
        <v>9.7812233621355604E-2</v>
      </c>
      <c r="AC20" s="17">
        <v>9.1272261208654698E-2</v>
      </c>
      <c r="AD20" s="17">
        <v>0.15090472741358599</v>
      </c>
      <c r="AE20" s="17"/>
      <c r="AF20" s="17">
        <v>0.115564460897536</v>
      </c>
      <c r="AG20" s="17">
        <v>0.123173595295531</v>
      </c>
      <c r="AH20" s="17">
        <v>5.5783868699534299E-2</v>
      </c>
      <c r="AI20" s="17"/>
      <c r="AJ20" s="17">
        <v>0.12383433328736899</v>
      </c>
      <c r="AK20" s="17">
        <v>0.11344549322594601</v>
      </c>
      <c r="AL20" s="17">
        <v>0.12459303048367799</v>
      </c>
      <c r="AM20" s="17">
        <v>0.12293621939025701</v>
      </c>
      <c r="AN20" s="17">
        <v>5.7689037140124799E-2</v>
      </c>
      <c r="AO20" s="17"/>
      <c r="AP20" s="17">
        <v>0.117365163720156</v>
      </c>
      <c r="AQ20" s="17">
        <v>0.114967454703922</v>
      </c>
      <c r="AR20" s="17">
        <v>0.128354634115556</v>
      </c>
      <c r="AS20" s="17"/>
      <c r="AT20" s="17">
        <v>0.113467259675732</v>
      </c>
      <c r="AU20" s="17">
        <v>7.7673349546322101E-2</v>
      </c>
      <c r="AV20" s="17">
        <v>8.62721930054203E-2</v>
      </c>
      <c r="AW20" s="17">
        <v>0.148110449437138</v>
      </c>
      <c r="AX20" s="17">
        <v>9.6681840529386401E-2</v>
      </c>
    </row>
    <row r="21" spans="2:50" x14ac:dyDescent="0.35">
      <c r="B21" s="18" t="s">
        <v>67</v>
      </c>
      <c r="C21" s="17">
        <v>7.5299880498679403E-2</v>
      </c>
      <c r="D21" s="17">
        <v>6.71971168084044E-2</v>
      </c>
      <c r="E21" s="17">
        <v>8.3724608206889997E-2</v>
      </c>
      <c r="F21" s="17"/>
      <c r="G21" s="17">
        <v>9.4424075115366296E-2</v>
      </c>
      <c r="H21" s="17">
        <v>6.4626187915444805E-2</v>
      </c>
      <c r="I21" s="17">
        <v>7.52463631232968E-2</v>
      </c>
      <c r="J21" s="17">
        <v>7.8768877237324897E-2</v>
      </c>
      <c r="K21" s="17">
        <v>7.6533896369846102E-2</v>
      </c>
      <c r="L21" s="17">
        <v>6.7689359383148601E-2</v>
      </c>
      <c r="M21" s="17"/>
      <c r="N21" s="17">
        <v>6.0222249977676702E-2</v>
      </c>
      <c r="O21" s="17">
        <v>6.3236994443456596E-2</v>
      </c>
      <c r="P21" s="17">
        <v>7.3802465857914001E-2</v>
      </c>
      <c r="Q21" s="17">
        <v>0.10329642885800799</v>
      </c>
      <c r="R21" s="17"/>
      <c r="S21" s="17">
        <v>7.6939705268914901E-2</v>
      </c>
      <c r="T21" s="17">
        <v>6.6674396006975806E-2</v>
      </c>
      <c r="U21" s="17">
        <v>8.45253962059343E-2</v>
      </c>
      <c r="V21" s="17">
        <v>0.112424856093782</v>
      </c>
      <c r="W21" s="17">
        <v>0.102222943932904</v>
      </c>
      <c r="X21" s="17">
        <v>8.9822031474231706E-2</v>
      </c>
      <c r="Y21" s="17">
        <v>5.6981472755652803E-2</v>
      </c>
      <c r="Z21" s="17">
        <v>4.50983129346973E-2</v>
      </c>
      <c r="AA21" s="17">
        <v>3.2432159360906702E-2</v>
      </c>
      <c r="AB21" s="17">
        <v>9.1596229231143703E-2</v>
      </c>
      <c r="AC21" s="17">
        <v>7.0109529222420697E-2</v>
      </c>
      <c r="AD21" s="17">
        <v>6.8558523539593505E-2</v>
      </c>
      <c r="AE21" s="17"/>
      <c r="AF21" s="17">
        <v>6.1720907989836697E-2</v>
      </c>
      <c r="AG21" s="17">
        <v>6.5824170396056494E-2</v>
      </c>
      <c r="AH21" s="17">
        <v>0.103044203356022</v>
      </c>
      <c r="AI21" s="17"/>
      <c r="AJ21" s="17">
        <v>5.8106323401037302E-2</v>
      </c>
      <c r="AK21" s="17">
        <v>5.1675658068230802E-2</v>
      </c>
      <c r="AL21" s="17">
        <v>7.1322484550502802E-2</v>
      </c>
      <c r="AM21" s="17">
        <v>8.2120954928228199E-2</v>
      </c>
      <c r="AN21" s="17">
        <v>0.12590417493832101</v>
      </c>
      <c r="AO21" s="17"/>
      <c r="AP21" s="17">
        <v>7.0870265205154007E-2</v>
      </c>
      <c r="AQ21" s="17">
        <v>4.8418119887414401E-2</v>
      </c>
      <c r="AR21" s="17">
        <v>3.8500625936891901E-2</v>
      </c>
      <c r="AS21" s="17"/>
      <c r="AT21" s="17">
        <v>8.0063116856600294E-2</v>
      </c>
      <c r="AU21" s="17">
        <v>9.1609894121720201E-2</v>
      </c>
      <c r="AV21" s="17">
        <v>7.1564956996584606E-2</v>
      </c>
      <c r="AW21" s="17">
        <v>2.9740415185007401E-2</v>
      </c>
      <c r="AX21" s="17">
        <v>3.02667475830347E-2</v>
      </c>
    </row>
    <row r="22" spans="2:50" x14ac:dyDescent="0.35">
      <c r="B22" s="18" t="s">
        <v>145</v>
      </c>
      <c r="C22" s="17">
        <v>5.4220354616180001E-2</v>
      </c>
      <c r="D22" s="17">
        <v>7.1055743125108095E-2</v>
      </c>
      <c r="E22" s="17">
        <v>3.8171879788073099E-2</v>
      </c>
      <c r="F22" s="17"/>
      <c r="G22" s="17">
        <v>9.7869470543571702E-2</v>
      </c>
      <c r="H22" s="17">
        <v>7.8088732124811197E-2</v>
      </c>
      <c r="I22" s="17">
        <v>6.3211627643465995E-2</v>
      </c>
      <c r="J22" s="17">
        <v>3.8533642119774801E-2</v>
      </c>
      <c r="K22" s="17">
        <v>3.58059335721043E-2</v>
      </c>
      <c r="L22" s="17">
        <v>2.3595505321512601E-2</v>
      </c>
      <c r="M22" s="17"/>
      <c r="N22" s="17">
        <v>6.5696783119063198E-2</v>
      </c>
      <c r="O22" s="17">
        <v>4.7228137169683403E-2</v>
      </c>
      <c r="P22" s="17">
        <v>5.29524251155837E-2</v>
      </c>
      <c r="Q22" s="17">
        <v>5.1714088932685198E-2</v>
      </c>
      <c r="R22" s="17"/>
      <c r="S22" s="17">
        <v>7.1539172355330902E-2</v>
      </c>
      <c r="T22" s="17">
        <v>4.9850340691751503E-2</v>
      </c>
      <c r="U22" s="17">
        <v>1.7613533378813599E-2</v>
      </c>
      <c r="V22" s="17">
        <v>5.3834140175422103E-2</v>
      </c>
      <c r="W22" s="17">
        <v>4.6350248098353503E-2</v>
      </c>
      <c r="X22" s="17">
        <v>8.5361692531917194E-2</v>
      </c>
      <c r="Y22" s="17">
        <v>6.7904313548769496E-2</v>
      </c>
      <c r="Z22" s="17">
        <v>3.1664003426351901E-2</v>
      </c>
      <c r="AA22" s="17">
        <v>6.1244450834575102E-2</v>
      </c>
      <c r="AB22" s="17">
        <v>3.04252095488695E-2</v>
      </c>
      <c r="AC22" s="17">
        <v>8.7335253467505702E-2</v>
      </c>
      <c r="AD22" s="17">
        <v>0</v>
      </c>
      <c r="AE22" s="17"/>
      <c r="AF22" s="17">
        <v>3.7925902845773497E-2</v>
      </c>
      <c r="AG22" s="17">
        <v>5.5358368921715702E-2</v>
      </c>
      <c r="AH22" s="17">
        <v>6.8313847172432399E-2</v>
      </c>
      <c r="AI22" s="17"/>
      <c r="AJ22" s="17">
        <v>2.5132503101769101E-2</v>
      </c>
      <c r="AK22" s="17">
        <v>8.1440557268384797E-2</v>
      </c>
      <c r="AL22" s="17">
        <v>4.1030272821960097E-2</v>
      </c>
      <c r="AM22" s="17">
        <v>0.143036427656932</v>
      </c>
      <c r="AN22" s="17">
        <v>5.3970402487935103E-2</v>
      </c>
      <c r="AO22" s="17"/>
      <c r="AP22" s="17">
        <v>3.0918133384877301E-2</v>
      </c>
      <c r="AQ22" s="17">
        <v>7.5377353529166094E-2</v>
      </c>
      <c r="AR22" s="17">
        <v>6.5853808691693994E-2</v>
      </c>
      <c r="AS22" s="17"/>
      <c r="AT22" s="17">
        <v>5.0968994872102803E-2</v>
      </c>
      <c r="AU22" s="17">
        <v>4.5906507137636297E-2</v>
      </c>
      <c r="AV22" s="17">
        <v>6.8463544195547302E-2</v>
      </c>
      <c r="AW22" s="17">
        <v>6.8236744272306804E-2</v>
      </c>
      <c r="AX22" s="17">
        <v>0</v>
      </c>
    </row>
    <row r="23" spans="2:50" x14ac:dyDescent="0.35">
      <c r="B23" s="18" t="s">
        <v>146</v>
      </c>
      <c r="C23" s="17">
        <v>3.9236421503293199E-2</v>
      </c>
      <c r="D23" s="17">
        <v>4.4925659813987197E-2</v>
      </c>
      <c r="E23" s="17">
        <v>3.2966375422724403E-2</v>
      </c>
      <c r="F23" s="17"/>
      <c r="G23" s="17">
        <v>6.08400541054257E-2</v>
      </c>
      <c r="H23" s="17">
        <v>4.2354844331954897E-2</v>
      </c>
      <c r="I23" s="17">
        <v>3.31101152505111E-2</v>
      </c>
      <c r="J23" s="17">
        <v>6.3048202776183407E-2</v>
      </c>
      <c r="K23" s="17">
        <v>2.8857142883227299E-2</v>
      </c>
      <c r="L23" s="17">
        <v>1.4942472416584999E-2</v>
      </c>
      <c r="M23" s="17"/>
      <c r="N23" s="17">
        <v>4.0641220284735102E-2</v>
      </c>
      <c r="O23" s="17">
        <v>5.2484366180169197E-2</v>
      </c>
      <c r="P23" s="17">
        <v>4.1458038043988898E-2</v>
      </c>
      <c r="Q23" s="17">
        <v>2.30805949046218E-2</v>
      </c>
      <c r="R23" s="17"/>
      <c r="S23" s="17">
        <v>4.1317311770961901E-2</v>
      </c>
      <c r="T23" s="17">
        <v>3.9612357338016498E-2</v>
      </c>
      <c r="U23" s="17">
        <v>3.6181077297783498E-2</v>
      </c>
      <c r="V23" s="17">
        <v>2.4118520884489E-2</v>
      </c>
      <c r="W23" s="17">
        <v>4.0307137126272298E-2</v>
      </c>
      <c r="X23" s="17">
        <v>5.6061399678586803E-2</v>
      </c>
      <c r="Y23" s="17">
        <v>2.9673786506117499E-2</v>
      </c>
      <c r="Z23" s="17">
        <v>1.91913631043601E-2</v>
      </c>
      <c r="AA23" s="17">
        <v>5.8393078422290703E-2</v>
      </c>
      <c r="AB23" s="17">
        <v>2.2910848658525801E-2</v>
      </c>
      <c r="AC23" s="17">
        <v>4.1726590579285398E-2</v>
      </c>
      <c r="AD23" s="17">
        <v>5.53311692015961E-2</v>
      </c>
      <c r="AE23" s="17"/>
      <c r="AF23" s="17">
        <v>1.1304068271207101E-2</v>
      </c>
      <c r="AG23" s="17">
        <v>6.7084513839548499E-2</v>
      </c>
      <c r="AH23" s="17">
        <v>3.1820392210459299E-2</v>
      </c>
      <c r="AI23" s="17"/>
      <c r="AJ23" s="17">
        <v>2.4973285621395998E-2</v>
      </c>
      <c r="AK23" s="17">
        <v>5.4828745435461901E-2</v>
      </c>
      <c r="AL23" s="17">
        <v>6.3400804717818296E-2</v>
      </c>
      <c r="AM23" s="17">
        <v>1.8559630896422999E-2</v>
      </c>
      <c r="AN23" s="17">
        <v>2.68893578043705E-2</v>
      </c>
      <c r="AO23" s="17"/>
      <c r="AP23" s="17">
        <v>2.8790791050542899E-2</v>
      </c>
      <c r="AQ23" s="17">
        <v>6.2094173318215602E-2</v>
      </c>
      <c r="AR23" s="17">
        <v>3.3964711298106201E-2</v>
      </c>
      <c r="AS23" s="17"/>
      <c r="AT23" s="17">
        <v>3.3811802501285203E-2</v>
      </c>
      <c r="AU23" s="17">
        <v>4.2513806623595503E-2</v>
      </c>
      <c r="AV23" s="17">
        <v>3.9496516012908399E-2</v>
      </c>
      <c r="AW23" s="17">
        <v>5.05054552952812E-2</v>
      </c>
      <c r="AX23" s="17">
        <v>5.8645935092117699E-2</v>
      </c>
    </row>
    <row r="24" spans="2:50" x14ac:dyDescent="0.35">
      <c r="B24" s="18" t="s">
        <v>107</v>
      </c>
      <c r="C24" s="19">
        <v>1.0617934823262501E-2</v>
      </c>
      <c r="D24" s="19">
        <v>1.4363280147746E-2</v>
      </c>
      <c r="E24" s="19">
        <v>7.0376715462660997E-3</v>
      </c>
      <c r="F24" s="19"/>
      <c r="G24" s="19">
        <v>1.20877810832408E-2</v>
      </c>
      <c r="H24" s="19">
        <v>5.9335606527892801E-3</v>
      </c>
      <c r="I24" s="19">
        <v>8.5776120380024797E-3</v>
      </c>
      <c r="J24" s="19">
        <v>1.54624142351694E-2</v>
      </c>
      <c r="K24" s="19">
        <v>9.1916400275441294E-3</v>
      </c>
      <c r="L24" s="19">
        <v>1.21267666047121E-2</v>
      </c>
      <c r="M24" s="19"/>
      <c r="N24" s="19">
        <v>1.5954174434573799E-2</v>
      </c>
      <c r="O24" s="19">
        <v>2.0279193082243401E-2</v>
      </c>
      <c r="P24" s="19">
        <v>0</v>
      </c>
      <c r="Q24" s="19">
        <v>4.4515885306700099E-3</v>
      </c>
      <c r="R24" s="19"/>
      <c r="S24" s="19">
        <v>7.5830576094010702E-3</v>
      </c>
      <c r="T24" s="19">
        <v>6.5796628880267997E-3</v>
      </c>
      <c r="U24" s="19">
        <v>3.16458161157517E-2</v>
      </c>
      <c r="V24" s="19">
        <v>1.0102329567583499E-2</v>
      </c>
      <c r="W24" s="19">
        <v>6.4716740936290899E-3</v>
      </c>
      <c r="X24" s="19">
        <v>1.0992346063873899E-2</v>
      </c>
      <c r="Y24" s="19">
        <v>5.9209545670678397E-3</v>
      </c>
      <c r="Z24" s="19">
        <v>0</v>
      </c>
      <c r="AA24" s="19">
        <v>1.27833080522563E-2</v>
      </c>
      <c r="AB24" s="19">
        <v>2.1411049985920999E-2</v>
      </c>
      <c r="AC24" s="19">
        <v>0</v>
      </c>
      <c r="AD24" s="19">
        <v>0</v>
      </c>
      <c r="AE24" s="19"/>
      <c r="AF24" s="19">
        <v>9.9148302197918092E-3</v>
      </c>
      <c r="AG24" s="19">
        <v>1.2643211979875399E-2</v>
      </c>
      <c r="AH24" s="19">
        <v>9.3120037793987791E-3</v>
      </c>
      <c r="AI24" s="19"/>
      <c r="AJ24" s="19">
        <v>1.03542493792411E-2</v>
      </c>
      <c r="AK24" s="19">
        <v>5.15841384999408E-3</v>
      </c>
      <c r="AL24" s="19">
        <v>1.27829084039337E-2</v>
      </c>
      <c r="AM24" s="19">
        <v>0</v>
      </c>
      <c r="AN24" s="19">
        <v>3.73330845814521E-3</v>
      </c>
      <c r="AO24" s="19"/>
      <c r="AP24" s="19">
        <v>2.8269322887229499E-3</v>
      </c>
      <c r="AQ24" s="19">
        <v>7.97739562455025E-3</v>
      </c>
      <c r="AR24" s="19">
        <v>6.5091266791306402E-3</v>
      </c>
      <c r="AS24" s="19"/>
      <c r="AT24" s="19">
        <v>6.93735826337827E-3</v>
      </c>
      <c r="AU24" s="19">
        <v>8.5321860810495097E-3</v>
      </c>
      <c r="AV24" s="19">
        <v>1.60562759678873E-2</v>
      </c>
      <c r="AW24" s="19">
        <v>2.10378693190682E-2</v>
      </c>
      <c r="AX24" s="19">
        <v>0</v>
      </c>
    </row>
    <row r="25" spans="2:50" x14ac:dyDescent="0.35">
      <c r="B25" s="16"/>
    </row>
    <row r="26" spans="2:50" x14ac:dyDescent="0.35">
      <c r="B26" t="s">
        <v>70</v>
      </c>
    </row>
    <row r="27" spans="2:50" x14ac:dyDescent="0.35">
      <c r="B27" t="s">
        <v>71</v>
      </c>
    </row>
    <row r="29" spans="2:50" x14ac:dyDescent="0.35">
      <c r="B29"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X1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150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30"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9" spans="2:50" x14ac:dyDescent="0.35">
      <c r="B9" s="18" t="s">
        <v>148</v>
      </c>
      <c r="C9" s="17">
        <v>0.49396806481563099</v>
      </c>
      <c r="D9" s="17">
        <v>0.56425152299529902</v>
      </c>
      <c r="E9" s="17">
        <v>0.42558575336927301</v>
      </c>
      <c r="F9" s="17"/>
      <c r="G9" s="17">
        <v>0.52831291630282096</v>
      </c>
      <c r="H9" s="17">
        <v>0.53093492188140201</v>
      </c>
      <c r="I9" s="17">
        <v>0.58655209467666203</v>
      </c>
      <c r="J9" s="17">
        <v>0.51698328010017602</v>
      </c>
      <c r="K9" s="17">
        <v>0.47408250054398698</v>
      </c>
      <c r="L9" s="17">
        <v>0.36028592152765199</v>
      </c>
      <c r="M9" s="17"/>
      <c r="N9" s="17">
        <v>0.65866715622974104</v>
      </c>
      <c r="O9" s="17">
        <v>0.51970891224257099</v>
      </c>
      <c r="P9" s="17">
        <v>0.441732752090578</v>
      </c>
      <c r="Q9" s="17">
        <v>0.34076249633663802</v>
      </c>
      <c r="R9" s="17"/>
      <c r="S9" s="17">
        <v>0.59148212585563498</v>
      </c>
      <c r="T9" s="17">
        <v>0.47128530957474302</v>
      </c>
      <c r="U9" s="17">
        <v>0.43513560626222503</v>
      </c>
      <c r="V9" s="17">
        <v>0.51310851881950703</v>
      </c>
      <c r="W9" s="17">
        <v>0.51415449529863499</v>
      </c>
      <c r="X9" s="17">
        <v>0.50074110361027002</v>
      </c>
      <c r="Y9" s="17">
        <v>0.371324509821088</v>
      </c>
      <c r="Z9" s="17">
        <v>0.54604304425017702</v>
      </c>
      <c r="AA9" s="17">
        <v>0.46181531951525401</v>
      </c>
      <c r="AB9" s="17">
        <v>0.54143599852565905</v>
      </c>
      <c r="AC9" s="17">
        <v>0.46427019739705899</v>
      </c>
      <c r="AD9" s="17">
        <v>0.45281478079037302</v>
      </c>
      <c r="AE9" s="17"/>
      <c r="AF9" s="17">
        <v>0.44499246010563398</v>
      </c>
      <c r="AG9" s="17">
        <v>0.53977209468646503</v>
      </c>
      <c r="AH9" s="17">
        <v>0.51294703350529502</v>
      </c>
      <c r="AI9" s="17"/>
      <c r="AJ9" s="17">
        <v>0.53003137298104497</v>
      </c>
      <c r="AK9" s="17">
        <v>0.509314909789649</v>
      </c>
      <c r="AL9" s="17">
        <v>0.53897242154209501</v>
      </c>
      <c r="AM9" s="17">
        <v>0.40821611093388299</v>
      </c>
      <c r="AN9" s="17">
        <v>0.439465635440702</v>
      </c>
      <c r="AO9" s="17"/>
      <c r="AP9" s="17">
        <v>0.59292254350782103</v>
      </c>
      <c r="AQ9" s="17">
        <v>0.53922167605719695</v>
      </c>
      <c r="AR9" s="17">
        <v>0.53395703569049902</v>
      </c>
      <c r="AS9" s="17"/>
      <c r="AT9" s="17">
        <v>0.34812448749357899</v>
      </c>
      <c r="AU9" s="17">
        <v>0.470566992713711</v>
      </c>
      <c r="AV9" s="17">
        <v>0.55676960118024099</v>
      </c>
      <c r="AW9" s="17">
        <v>0.64223784845653897</v>
      </c>
      <c r="AX9" s="17">
        <v>0.79032675242899297</v>
      </c>
    </row>
    <row r="10" spans="2:50" x14ac:dyDescent="0.35">
      <c r="B10" s="18" t="s">
        <v>149</v>
      </c>
      <c r="C10" s="17">
        <v>0.28405560540345898</v>
      </c>
      <c r="D10" s="17">
        <v>0.27130118488430099</v>
      </c>
      <c r="E10" s="17">
        <v>0.29648450009449301</v>
      </c>
      <c r="F10" s="17"/>
      <c r="G10" s="17">
        <v>0.24326530030437701</v>
      </c>
      <c r="H10" s="17">
        <v>0.25474511475753098</v>
      </c>
      <c r="I10" s="17">
        <v>0.23589537212793099</v>
      </c>
      <c r="J10" s="17">
        <v>0.28672573471976498</v>
      </c>
      <c r="K10" s="17">
        <v>0.26800322456057002</v>
      </c>
      <c r="L10" s="17">
        <v>0.382714707798124</v>
      </c>
      <c r="M10" s="17"/>
      <c r="N10" s="17">
        <v>0.20594499099768901</v>
      </c>
      <c r="O10" s="17">
        <v>0.28146597067274498</v>
      </c>
      <c r="P10" s="17">
        <v>0.33122680560984702</v>
      </c>
      <c r="Q10" s="17">
        <v>0.328305660615205</v>
      </c>
      <c r="R10" s="17"/>
      <c r="S10" s="17">
        <v>0.244324541833844</v>
      </c>
      <c r="T10" s="17">
        <v>0.28154872431307598</v>
      </c>
      <c r="U10" s="17">
        <v>0.27685742097314198</v>
      </c>
      <c r="V10" s="17">
        <v>0.28826092567605899</v>
      </c>
      <c r="W10" s="17">
        <v>0.30261925813233798</v>
      </c>
      <c r="X10" s="17">
        <v>0.28267366251815101</v>
      </c>
      <c r="Y10" s="17">
        <v>0.310855844797224</v>
      </c>
      <c r="Z10" s="17">
        <v>0.29689556944055201</v>
      </c>
      <c r="AA10" s="17">
        <v>0.27449611928360401</v>
      </c>
      <c r="AB10" s="17">
        <v>0.268003499566701</v>
      </c>
      <c r="AC10" s="17">
        <v>0.35899048099769698</v>
      </c>
      <c r="AD10" s="17">
        <v>0.31826304729761801</v>
      </c>
      <c r="AE10" s="17"/>
      <c r="AF10" s="17">
        <v>0.32850148349138297</v>
      </c>
      <c r="AG10" s="17">
        <v>0.26794645907356202</v>
      </c>
      <c r="AH10" s="17">
        <v>0.25460752377540602</v>
      </c>
      <c r="AI10" s="17"/>
      <c r="AJ10" s="17">
        <v>0.28926000587041301</v>
      </c>
      <c r="AK10" s="17">
        <v>0.26734385419185402</v>
      </c>
      <c r="AL10" s="17">
        <v>0.24201433918109999</v>
      </c>
      <c r="AM10" s="17">
        <v>0.41331951031733399</v>
      </c>
      <c r="AN10" s="17">
        <v>0.27623989350606998</v>
      </c>
      <c r="AO10" s="17"/>
      <c r="AP10" s="17">
        <v>0.242495013757144</v>
      </c>
      <c r="AQ10" s="17">
        <v>0.2424276707959</v>
      </c>
      <c r="AR10" s="17">
        <v>0.27359009443659699</v>
      </c>
      <c r="AS10" s="17"/>
      <c r="AT10" s="17">
        <v>0.36508003580054599</v>
      </c>
      <c r="AU10" s="17">
        <v>0.27841187722069699</v>
      </c>
      <c r="AV10" s="17">
        <v>0.27187689148607103</v>
      </c>
      <c r="AW10" s="17">
        <v>0.19623719361097</v>
      </c>
      <c r="AX10" s="17">
        <v>0.12655092557890599</v>
      </c>
    </row>
    <row r="11" spans="2:50" x14ac:dyDescent="0.35">
      <c r="B11" s="18" t="s">
        <v>67</v>
      </c>
      <c r="C11" s="19">
        <v>0.221976329780909</v>
      </c>
      <c r="D11" s="19">
        <v>0.16444729212039999</v>
      </c>
      <c r="E11" s="19">
        <v>0.27792974653623498</v>
      </c>
      <c r="F11" s="19"/>
      <c r="G11" s="19">
        <v>0.228421783392802</v>
      </c>
      <c r="H11" s="19">
        <v>0.21431996336106701</v>
      </c>
      <c r="I11" s="19">
        <v>0.17755253319540701</v>
      </c>
      <c r="J11" s="19">
        <v>0.196290985180059</v>
      </c>
      <c r="K11" s="19">
        <v>0.257914274895443</v>
      </c>
      <c r="L11" s="19">
        <v>0.25699937067422401</v>
      </c>
      <c r="M11" s="19"/>
      <c r="N11" s="19">
        <v>0.13538785277256901</v>
      </c>
      <c r="O11" s="19">
        <v>0.19882511708468401</v>
      </c>
      <c r="P11" s="19">
        <v>0.22704044229957401</v>
      </c>
      <c r="Q11" s="19">
        <v>0.33093184304815798</v>
      </c>
      <c r="R11" s="19"/>
      <c r="S11" s="19">
        <v>0.164193332310521</v>
      </c>
      <c r="T11" s="19">
        <v>0.247165966112181</v>
      </c>
      <c r="U11" s="19">
        <v>0.28800697276463399</v>
      </c>
      <c r="V11" s="19">
        <v>0.19863055550443301</v>
      </c>
      <c r="W11" s="19">
        <v>0.183226246569027</v>
      </c>
      <c r="X11" s="19">
        <v>0.21658523387157899</v>
      </c>
      <c r="Y11" s="19">
        <v>0.317819645381688</v>
      </c>
      <c r="Z11" s="19">
        <v>0.15706138630927099</v>
      </c>
      <c r="AA11" s="19">
        <v>0.26368856120114298</v>
      </c>
      <c r="AB11" s="19">
        <v>0.19056050190763901</v>
      </c>
      <c r="AC11" s="19">
        <v>0.176739321605244</v>
      </c>
      <c r="AD11" s="19">
        <v>0.228922171912009</v>
      </c>
      <c r="AE11" s="19"/>
      <c r="AF11" s="19">
        <v>0.22650605640298299</v>
      </c>
      <c r="AG11" s="19">
        <v>0.19228144623997301</v>
      </c>
      <c r="AH11" s="19">
        <v>0.23244544271929901</v>
      </c>
      <c r="AI11" s="19"/>
      <c r="AJ11" s="19">
        <v>0.180708621148543</v>
      </c>
      <c r="AK11" s="19">
        <v>0.22334123601849801</v>
      </c>
      <c r="AL11" s="19">
        <v>0.21901323927680599</v>
      </c>
      <c r="AM11" s="19">
        <v>0.17846437874878299</v>
      </c>
      <c r="AN11" s="19">
        <v>0.28429447105322803</v>
      </c>
      <c r="AO11" s="19"/>
      <c r="AP11" s="19">
        <v>0.164582442735035</v>
      </c>
      <c r="AQ11" s="19">
        <v>0.21835065314690399</v>
      </c>
      <c r="AR11" s="19">
        <v>0.192452869872904</v>
      </c>
      <c r="AS11" s="19"/>
      <c r="AT11" s="19">
        <v>0.28679547670587602</v>
      </c>
      <c r="AU11" s="19">
        <v>0.25102113006559201</v>
      </c>
      <c r="AV11" s="19">
        <v>0.17135350733368801</v>
      </c>
      <c r="AW11" s="19">
        <v>0.161524957932491</v>
      </c>
      <c r="AX11" s="19">
        <v>8.3122321992101303E-2</v>
      </c>
    </row>
    <row r="12" spans="2:50" x14ac:dyDescent="0.35">
      <c r="B12" s="16"/>
    </row>
    <row r="13" spans="2:50" x14ac:dyDescent="0.35">
      <c r="B13" t="s">
        <v>70</v>
      </c>
    </row>
    <row r="14" spans="2:50" x14ac:dyDescent="0.35">
      <c r="B14" t="s">
        <v>71</v>
      </c>
    </row>
    <row r="16" spans="2:50" x14ac:dyDescent="0.35">
      <c r="B16"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X25"/>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161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30"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9" spans="2:50" x14ac:dyDescent="0.35">
      <c r="B9" s="18" t="s">
        <v>151</v>
      </c>
      <c r="C9" s="17">
        <v>0.46979971613086702</v>
      </c>
      <c r="D9" s="17">
        <v>0.51134250197979803</v>
      </c>
      <c r="E9" s="17">
        <v>0.43035661304539202</v>
      </c>
      <c r="F9" s="17"/>
      <c r="G9" s="17">
        <v>0.46128459261617699</v>
      </c>
      <c r="H9" s="17">
        <v>0.38983184674383897</v>
      </c>
      <c r="I9" s="17">
        <v>0.46127888036957898</v>
      </c>
      <c r="J9" s="17">
        <v>0.51919686762843698</v>
      </c>
      <c r="K9" s="17">
        <v>0.47870515072415298</v>
      </c>
      <c r="L9" s="17">
        <v>0.50127423932517401</v>
      </c>
      <c r="M9" s="17"/>
      <c r="N9" s="17">
        <v>0.47527817118789401</v>
      </c>
      <c r="O9" s="17">
        <v>0.49280702387699299</v>
      </c>
      <c r="P9" s="17">
        <v>0.46686527609049</v>
      </c>
      <c r="Q9" s="17">
        <v>0.440404641370709</v>
      </c>
      <c r="R9" s="17"/>
      <c r="S9" s="17">
        <v>0.42735129887264101</v>
      </c>
      <c r="T9" s="17">
        <v>0.42999719911303402</v>
      </c>
      <c r="U9" s="17">
        <v>0.53638149482089004</v>
      </c>
      <c r="V9" s="17">
        <v>0.43857274478807101</v>
      </c>
      <c r="W9" s="17">
        <v>0.52975004627009903</v>
      </c>
      <c r="X9" s="17">
        <v>0.45931647629233902</v>
      </c>
      <c r="Y9" s="17">
        <v>0.39534982913498901</v>
      </c>
      <c r="Z9" s="17">
        <v>0.52723008666279603</v>
      </c>
      <c r="AA9" s="17">
        <v>0.46871746324515901</v>
      </c>
      <c r="AB9" s="17">
        <v>0.54333665416357302</v>
      </c>
      <c r="AC9" s="17">
        <v>0.51453626460405999</v>
      </c>
      <c r="AD9" s="17">
        <v>0.47983464077176802</v>
      </c>
      <c r="AE9" s="17"/>
      <c r="AF9" s="17">
        <v>0.47599557617357502</v>
      </c>
      <c r="AG9" s="17">
        <v>0.47838615191866701</v>
      </c>
      <c r="AH9" s="17">
        <v>0.44435211975414102</v>
      </c>
      <c r="AI9" s="17"/>
      <c r="AJ9" s="17">
        <v>0.443702800105859</v>
      </c>
      <c r="AK9" s="17">
        <v>0.46159782805737598</v>
      </c>
      <c r="AL9" s="17">
        <v>0.52204598340181396</v>
      </c>
      <c r="AM9" s="17">
        <v>0.43502393457431898</v>
      </c>
      <c r="AN9" s="17">
        <v>0.46269295175340103</v>
      </c>
      <c r="AO9" s="17"/>
      <c r="AP9" s="17">
        <v>0.36818609208002701</v>
      </c>
      <c r="AQ9" s="17">
        <v>0.48338858017062802</v>
      </c>
      <c r="AR9" s="17">
        <v>0.51755485074031904</v>
      </c>
      <c r="AS9" s="17"/>
      <c r="AT9" s="17">
        <v>0.47844329715682099</v>
      </c>
      <c r="AU9" s="17">
        <v>0.49481451551037497</v>
      </c>
      <c r="AV9" s="17">
        <v>0.48661742787849599</v>
      </c>
      <c r="AW9" s="17">
        <v>0.45261611254080197</v>
      </c>
      <c r="AX9" s="17">
        <v>0.36254862198271498</v>
      </c>
    </row>
    <row r="10" spans="2:50" x14ac:dyDescent="0.35">
      <c r="B10" s="18" t="s">
        <v>152</v>
      </c>
      <c r="C10" s="17">
        <v>0.40424247686540898</v>
      </c>
      <c r="D10" s="17">
        <v>0.442290102070866</v>
      </c>
      <c r="E10" s="17">
        <v>0.36676466126986301</v>
      </c>
      <c r="F10" s="17"/>
      <c r="G10" s="17">
        <v>0.44501453667348201</v>
      </c>
      <c r="H10" s="17">
        <v>0.34588769236355699</v>
      </c>
      <c r="I10" s="17">
        <v>0.39982307179022403</v>
      </c>
      <c r="J10" s="17">
        <v>0.42573941104982199</v>
      </c>
      <c r="K10" s="17">
        <v>0.39111922741419097</v>
      </c>
      <c r="L10" s="17">
        <v>0.41950983570628497</v>
      </c>
      <c r="M10" s="17"/>
      <c r="N10" s="17">
        <v>0.40974913734143698</v>
      </c>
      <c r="O10" s="17">
        <v>0.42514734330273202</v>
      </c>
      <c r="P10" s="17">
        <v>0.376661211096954</v>
      </c>
      <c r="Q10" s="17">
        <v>0.39887242768484099</v>
      </c>
      <c r="R10" s="17"/>
      <c r="S10" s="17">
        <v>0.35801524309968302</v>
      </c>
      <c r="T10" s="17">
        <v>0.40342733602252301</v>
      </c>
      <c r="U10" s="17">
        <v>0.44065273780440001</v>
      </c>
      <c r="V10" s="17">
        <v>0.39364184558566201</v>
      </c>
      <c r="W10" s="17">
        <v>0.430644556890384</v>
      </c>
      <c r="X10" s="17">
        <v>0.43280797304371399</v>
      </c>
      <c r="Y10" s="17">
        <v>0.37334422137597001</v>
      </c>
      <c r="Z10" s="17">
        <v>0.497711341736079</v>
      </c>
      <c r="AA10" s="17">
        <v>0.39197051583950199</v>
      </c>
      <c r="AB10" s="17">
        <v>0.38897835470813702</v>
      </c>
      <c r="AC10" s="17">
        <v>0.47532750129665802</v>
      </c>
      <c r="AD10" s="17">
        <v>0.34187351075094102</v>
      </c>
      <c r="AE10" s="17"/>
      <c r="AF10" s="17">
        <v>0.400653723569662</v>
      </c>
      <c r="AG10" s="17">
        <v>0.422360260370296</v>
      </c>
      <c r="AH10" s="17">
        <v>0.364043685658754</v>
      </c>
      <c r="AI10" s="17"/>
      <c r="AJ10" s="17">
        <v>0.35290501630399301</v>
      </c>
      <c r="AK10" s="17">
        <v>0.43849918401520799</v>
      </c>
      <c r="AL10" s="17">
        <v>0.438718271180986</v>
      </c>
      <c r="AM10" s="17">
        <v>0.53505917578601103</v>
      </c>
      <c r="AN10" s="17">
        <v>0.36228598324190697</v>
      </c>
      <c r="AO10" s="17"/>
      <c r="AP10" s="17">
        <v>0.286554426576555</v>
      </c>
      <c r="AQ10" s="17">
        <v>0.44554726783674797</v>
      </c>
      <c r="AR10" s="17">
        <v>0.44357563159551999</v>
      </c>
      <c r="AS10" s="17"/>
      <c r="AT10" s="17">
        <v>0.41812294714391801</v>
      </c>
      <c r="AU10" s="17">
        <v>0.40089588293860301</v>
      </c>
      <c r="AV10" s="17">
        <v>0.37207135516190598</v>
      </c>
      <c r="AW10" s="17">
        <v>0.440736908204589</v>
      </c>
      <c r="AX10" s="17">
        <v>0.35240940051672298</v>
      </c>
    </row>
    <row r="11" spans="2:50" x14ac:dyDescent="0.35">
      <c r="B11" s="18" t="s">
        <v>153</v>
      </c>
      <c r="C11" s="17">
        <v>0.310636342330884</v>
      </c>
      <c r="D11" s="17">
        <v>0.33288856308057901</v>
      </c>
      <c r="E11" s="17">
        <v>0.28732043438895599</v>
      </c>
      <c r="F11" s="17"/>
      <c r="G11" s="17">
        <v>0.29417277907071998</v>
      </c>
      <c r="H11" s="17">
        <v>0.30514191878865898</v>
      </c>
      <c r="I11" s="17">
        <v>0.27936276334659699</v>
      </c>
      <c r="J11" s="17">
        <v>0.31747747317146402</v>
      </c>
      <c r="K11" s="17">
        <v>0.32438241892735598</v>
      </c>
      <c r="L11" s="17">
        <v>0.336762772880838</v>
      </c>
      <c r="M11" s="17"/>
      <c r="N11" s="17">
        <v>0.37837754488993403</v>
      </c>
      <c r="O11" s="17">
        <v>0.30563805090674301</v>
      </c>
      <c r="P11" s="17">
        <v>0.29364756443970802</v>
      </c>
      <c r="Q11" s="17">
        <v>0.26383986645325702</v>
      </c>
      <c r="R11" s="17"/>
      <c r="S11" s="17">
        <v>0.33538453350112701</v>
      </c>
      <c r="T11" s="17">
        <v>0.344126150090038</v>
      </c>
      <c r="U11" s="17">
        <v>0.29195741676284298</v>
      </c>
      <c r="V11" s="17">
        <v>0.32171589239626203</v>
      </c>
      <c r="W11" s="17">
        <v>0.26882837498423201</v>
      </c>
      <c r="X11" s="17">
        <v>0.26977399341449898</v>
      </c>
      <c r="Y11" s="17">
        <v>0.28443886888980902</v>
      </c>
      <c r="Z11" s="17">
        <v>0.32062544045742303</v>
      </c>
      <c r="AA11" s="17">
        <v>0.34633179979004602</v>
      </c>
      <c r="AB11" s="17">
        <v>0.29603574790285597</v>
      </c>
      <c r="AC11" s="17">
        <v>0.33407202559780802</v>
      </c>
      <c r="AD11" s="17">
        <v>0.21704394487578599</v>
      </c>
      <c r="AE11" s="17"/>
      <c r="AF11" s="17">
        <v>0.30179424193521098</v>
      </c>
      <c r="AG11" s="17">
        <v>0.33093974337533999</v>
      </c>
      <c r="AH11" s="17">
        <v>0.30744166299402298</v>
      </c>
      <c r="AI11" s="17"/>
      <c r="AJ11" s="17">
        <v>0.37766606015269899</v>
      </c>
      <c r="AK11" s="17">
        <v>0.26735350338871999</v>
      </c>
      <c r="AL11" s="17">
        <v>0.35119426485213301</v>
      </c>
      <c r="AM11" s="17">
        <v>0.25004957951628998</v>
      </c>
      <c r="AN11" s="17">
        <v>0.27707773488398402</v>
      </c>
      <c r="AO11" s="17"/>
      <c r="AP11" s="17">
        <v>0.41130974431171002</v>
      </c>
      <c r="AQ11" s="17">
        <v>0.301621751735343</v>
      </c>
      <c r="AR11" s="17">
        <v>0.359279340018194</v>
      </c>
      <c r="AS11" s="17"/>
      <c r="AT11" s="17">
        <v>0.25315388900912</v>
      </c>
      <c r="AU11" s="17">
        <v>0.259194025767432</v>
      </c>
      <c r="AV11" s="17">
        <v>0.35617714089158198</v>
      </c>
      <c r="AW11" s="17">
        <v>0.357790452394736</v>
      </c>
      <c r="AX11" s="17">
        <v>0.37493190997835502</v>
      </c>
    </row>
    <row r="12" spans="2:50" x14ac:dyDescent="0.35">
      <c r="B12" s="18" t="s">
        <v>154</v>
      </c>
      <c r="C12" s="17">
        <v>0.22891693164792001</v>
      </c>
      <c r="D12" s="17">
        <v>0.23934565082618001</v>
      </c>
      <c r="E12" s="17">
        <v>0.219565593397096</v>
      </c>
      <c r="F12" s="17"/>
      <c r="G12" s="17">
        <v>0.14699101121376401</v>
      </c>
      <c r="H12" s="17">
        <v>0.28487847500517199</v>
      </c>
      <c r="I12" s="17">
        <v>0.21580202557387601</v>
      </c>
      <c r="J12" s="17">
        <v>0.23714150545318699</v>
      </c>
      <c r="K12" s="17">
        <v>0.220131746063187</v>
      </c>
      <c r="L12" s="17">
        <v>0.247647031829451</v>
      </c>
      <c r="M12" s="17"/>
      <c r="N12" s="17">
        <v>0.260042223037875</v>
      </c>
      <c r="O12" s="17">
        <v>0.23041511322905101</v>
      </c>
      <c r="P12" s="17">
        <v>0.22319665518298301</v>
      </c>
      <c r="Q12" s="17">
        <v>0.20338000029505099</v>
      </c>
      <c r="R12" s="17"/>
      <c r="S12" s="17">
        <v>0.25241886237050498</v>
      </c>
      <c r="T12" s="17">
        <v>0.22730508188450799</v>
      </c>
      <c r="U12" s="17">
        <v>0.24347468030974501</v>
      </c>
      <c r="V12" s="17">
        <v>0.239676638067575</v>
      </c>
      <c r="W12" s="17">
        <v>0.212738192070446</v>
      </c>
      <c r="X12" s="17">
        <v>0.24620502715543999</v>
      </c>
      <c r="Y12" s="17">
        <v>0.192860017730764</v>
      </c>
      <c r="Z12" s="17">
        <v>0.214447451189857</v>
      </c>
      <c r="AA12" s="17">
        <v>0.20569822896755699</v>
      </c>
      <c r="AB12" s="17">
        <v>0.21257882955280899</v>
      </c>
      <c r="AC12" s="17">
        <v>0.226373852629073</v>
      </c>
      <c r="AD12" s="17">
        <v>0.29499874345261701</v>
      </c>
      <c r="AE12" s="17"/>
      <c r="AF12" s="17">
        <v>0.253095797316433</v>
      </c>
      <c r="AG12" s="17">
        <v>0.23340947972743101</v>
      </c>
      <c r="AH12" s="17">
        <v>0.22919683974091901</v>
      </c>
      <c r="AI12" s="17"/>
      <c r="AJ12" s="17">
        <v>0.26510112185374302</v>
      </c>
      <c r="AK12" s="17">
        <v>0.23968340041029501</v>
      </c>
      <c r="AL12" s="17">
        <v>0.22923723280645</v>
      </c>
      <c r="AM12" s="17">
        <v>0.19638382272004901</v>
      </c>
      <c r="AN12" s="17">
        <v>0.206620367038168</v>
      </c>
      <c r="AO12" s="17"/>
      <c r="AP12" s="17">
        <v>0.25463342070386102</v>
      </c>
      <c r="AQ12" s="17">
        <v>0.222758404112786</v>
      </c>
      <c r="AR12" s="17">
        <v>0.236585026613399</v>
      </c>
      <c r="AS12" s="17"/>
      <c r="AT12" s="17">
        <v>0.20522261713571799</v>
      </c>
      <c r="AU12" s="17">
        <v>0.20873308956644901</v>
      </c>
      <c r="AV12" s="17">
        <v>0.261952157076005</v>
      </c>
      <c r="AW12" s="17">
        <v>0.267720438831338</v>
      </c>
      <c r="AX12" s="17">
        <v>0.315466781611484</v>
      </c>
    </row>
    <row r="13" spans="2:50" x14ac:dyDescent="0.35">
      <c r="B13" s="18" t="s">
        <v>155</v>
      </c>
      <c r="C13" s="17">
        <v>0.191731597761365</v>
      </c>
      <c r="D13" s="17">
        <v>0.20848923939376901</v>
      </c>
      <c r="E13" s="17">
        <v>0.17553011384994599</v>
      </c>
      <c r="F13" s="17"/>
      <c r="G13" s="17">
        <v>0.17813243065482101</v>
      </c>
      <c r="H13" s="17">
        <v>0.192957274946227</v>
      </c>
      <c r="I13" s="17">
        <v>0.18138457550454701</v>
      </c>
      <c r="J13" s="17">
        <v>0.19304317561277601</v>
      </c>
      <c r="K13" s="17">
        <v>0.184464011457772</v>
      </c>
      <c r="L13" s="17">
        <v>0.21197235576662199</v>
      </c>
      <c r="M13" s="17"/>
      <c r="N13" s="17">
        <v>0.217108901664364</v>
      </c>
      <c r="O13" s="17">
        <v>0.19579629674010801</v>
      </c>
      <c r="P13" s="17">
        <v>0.21204180221732499</v>
      </c>
      <c r="Q13" s="17">
        <v>0.14554099013411501</v>
      </c>
      <c r="R13" s="17"/>
      <c r="S13" s="17">
        <v>0.174556746166914</v>
      </c>
      <c r="T13" s="17">
        <v>0.20936727028719199</v>
      </c>
      <c r="U13" s="17">
        <v>0.169704020528651</v>
      </c>
      <c r="V13" s="17">
        <v>0.190856173439653</v>
      </c>
      <c r="W13" s="17">
        <v>0.165454921208814</v>
      </c>
      <c r="X13" s="17">
        <v>0.208774868994937</v>
      </c>
      <c r="Y13" s="17">
        <v>0.234234196938992</v>
      </c>
      <c r="Z13" s="17">
        <v>0.11791033583185501</v>
      </c>
      <c r="AA13" s="17">
        <v>0.20635799697599799</v>
      </c>
      <c r="AB13" s="17">
        <v>0.18767687503352601</v>
      </c>
      <c r="AC13" s="17">
        <v>0.17998608514975001</v>
      </c>
      <c r="AD13" s="17">
        <v>0.22943129937559201</v>
      </c>
      <c r="AE13" s="17"/>
      <c r="AF13" s="17">
        <v>0.21367254989426601</v>
      </c>
      <c r="AG13" s="17">
        <v>0.194337980045894</v>
      </c>
      <c r="AH13" s="17">
        <v>0.171508288972335</v>
      </c>
      <c r="AI13" s="17"/>
      <c r="AJ13" s="17">
        <v>0.19557628229243099</v>
      </c>
      <c r="AK13" s="17">
        <v>0.21669690331437699</v>
      </c>
      <c r="AL13" s="17">
        <v>0.20018996699753</v>
      </c>
      <c r="AM13" s="17">
        <v>9.6584191049583795E-2</v>
      </c>
      <c r="AN13" s="17">
        <v>0.15549712897510701</v>
      </c>
      <c r="AO13" s="17"/>
      <c r="AP13" s="17">
        <v>0.19615078812214401</v>
      </c>
      <c r="AQ13" s="17">
        <v>0.212099614145182</v>
      </c>
      <c r="AR13" s="17">
        <v>0.22789115227234599</v>
      </c>
      <c r="AS13" s="17"/>
      <c r="AT13" s="17">
        <v>0.179246959931851</v>
      </c>
      <c r="AU13" s="17">
        <v>0.173456297163085</v>
      </c>
      <c r="AV13" s="17">
        <v>0.20946758381743599</v>
      </c>
      <c r="AW13" s="17">
        <v>0.22636209134594901</v>
      </c>
      <c r="AX13" s="17">
        <v>0.14693767448845599</v>
      </c>
    </row>
    <row r="14" spans="2:50" x14ac:dyDescent="0.35">
      <c r="B14" s="18" t="s">
        <v>156</v>
      </c>
      <c r="C14" s="17">
        <v>0.122128604764105</v>
      </c>
      <c r="D14" s="17">
        <v>0.110088003293128</v>
      </c>
      <c r="E14" s="17">
        <v>0.133958450859893</v>
      </c>
      <c r="F14" s="17"/>
      <c r="G14" s="17">
        <v>0.14274366238488001</v>
      </c>
      <c r="H14" s="17">
        <v>0.15410160788188301</v>
      </c>
      <c r="I14" s="17">
        <v>0.16549481771414401</v>
      </c>
      <c r="J14" s="17">
        <v>9.4869177186451395E-2</v>
      </c>
      <c r="K14" s="17">
        <v>8.1743115839909106E-2</v>
      </c>
      <c r="L14" s="17">
        <v>9.6263163096225804E-2</v>
      </c>
      <c r="M14" s="17"/>
      <c r="N14" s="17">
        <v>0.133556236684654</v>
      </c>
      <c r="O14" s="17">
        <v>0.11213024399888</v>
      </c>
      <c r="P14" s="17">
        <v>0.126347590265391</v>
      </c>
      <c r="Q14" s="17">
        <v>0.11987423348467301</v>
      </c>
      <c r="R14" s="17"/>
      <c r="S14" s="17">
        <v>0.14752543335704399</v>
      </c>
      <c r="T14" s="17">
        <v>0.108888224380236</v>
      </c>
      <c r="U14" s="17">
        <v>0.121391152160225</v>
      </c>
      <c r="V14" s="17">
        <v>0.13290285482191799</v>
      </c>
      <c r="W14" s="17">
        <v>5.3140425962253601E-2</v>
      </c>
      <c r="X14" s="17">
        <v>0.10483036834892499</v>
      </c>
      <c r="Y14" s="17">
        <v>0.126172412999358</v>
      </c>
      <c r="Z14" s="17">
        <v>0.15443599839193101</v>
      </c>
      <c r="AA14" s="17">
        <v>0.15239217780705999</v>
      </c>
      <c r="AB14" s="17">
        <v>0.120111453999162</v>
      </c>
      <c r="AC14" s="17">
        <v>0.105347321677924</v>
      </c>
      <c r="AD14" s="17">
        <v>0.112060557630892</v>
      </c>
      <c r="AE14" s="17"/>
      <c r="AF14" s="17">
        <v>0.120342314742448</v>
      </c>
      <c r="AG14" s="17">
        <v>0.109013569109681</v>
      </c>
      <c r="AH14" s="17">
        <v>0.159812782138744</v>
      </c>
      <c r="AI14" s="17"/>
      <c r="AJ14" s="17">
        <v>0.11537443163453499</v>
      </c>
      <c r="AK14" s="17">
        <v>0.161015544991917</v>
      </c>
      <c r="AL14" s="17">
        <v>7.1756002858735804E-2</v>
      </c>
      <c r="AM14" s="17">
        <v>0.104793737324281</v>
      </c>
      <c r="AN14" s="17">
        <v>0.104680825723583</v>
      </c>
      <c r="AO14" s="17"/>
      <c r="AP14" s="17">
        <v>0.13547676788084301</v>
      </c>
      <c r="AQ14" s="17">
        <v>0.14552264758987099</v>
      </c>
      <c r="AR14" s="17">
        <v>0.116769928020099</v>
      </c>
      <c r="AS14" s="17"/>
      <c r="AT14" s="17">
        <v>0.12240532436972899</v>
      </c>
      <c r="AU14" s="17">
        <v>0.111352084731455</v>
      </c>
      <c r="AV14" s="17">
        <v>0.12731579099337201</v>
      </c>
      <c r="AW14" s="17">
        <v>0.14977678742320499</v>
      </c>
      <c r="AX14" s="17">
        <v>0.10954121381016001</v>
      </c>
    </row>
    <row r="15" spans="2:50" x14ac:dyDescent="0.35">
      <c r="B15" s="18" t="s">
        <v>157</v>
      </c>
      <c r="C15" s="17">
        <v>0.100692353680608</v>
      </c>
      <c r="D15" s="17">
        <v>9.8179446592918204E-2</v>
      </c>
      <c r="E15" s="17">
        <v>0.103839570600277</v>
      </c>
      <c r="F15" s="17"/>
      <c r="G15" s="17">
        <v>0.161472867231991</v>
      </c>
      <c r="H15" s="17">
        <v>0.133573431232339</v>
      </c>
      <c r="I15" s="17">
        <v>0.13035236967998701</v>
      </c>
      <c r="J15" s="17">
        <v>5.8763396200534501E-2</v>
      </c>
      <c r="K15" s="17">
        <v>6.0135105748576001E-2</v>
      </c>
      <c r="L15" s="17">
        <v>7.0655561971353698E-2</v>
      </c>
      <c r="M15" s="17"/>
      <c r="N15" s="17">
        <v>9.49878849977219E-2</v>
      </c>
      <c r="O15" s="17">
        <v>9.7597041855161396E-2</v>
      </c>
      <c r="P15" s="17">
        <v>0.11825039061037999</v>
      </c>
      <c r="Q15" s="17">
        <v>8.9446000471286605E-2</v>
      </c>
      <c r="R15" s="17"/>
      <c r="S15" s="17">
        <v>0.136710594621931</v>
      </c>
      <c r="T15" s="17">
        <v>6.0982346782359503E-2</v>
      </c>
      <c r="U15" s="17">
        <v>6.9791692383494502E-2</v>
      </c>
      <c r="V15" s="17">
        <v>0.118721161546416</v>
      </c>
      <c r="W15" s="17">
        <v>9.9238208819994095E-2</v>
      </c>
      <c r="X15" s="17">
        <v>0.123524708957826</v>
      </c>
      <c r="Y15" s="17">
        <v>8.9672659061121401E-2</v>
      </c>
      <c r="Z15" s="17">
        <v>7.8128192120556703E-2</v>
      </c>
      <c r="AA15" s="17">
        <v>9.8376212250876699E-2</v>
      </c>
      <c r="AB15" s="17">
        <v>0.117513137079452</v>
      </c>
      <c r="AC15" s="17">
        <v>0.11105418802731</v>
      </c>
      <c r="AD15" s="17">
        <v>6.7935989088485804E-2</v>
      </c>
      <c r="AE15" s="17"/>
      <c r="AF15" s="17">
        <v>9.5404399919767402E-2</v>
      </c>
      <c r="AG15" s="17">
        <v>8.5344939634425507E-2</v>
      </c>
      <c r="AH15" s="17">
        <v>0.10806737254250701</v>
      </c>
      <c r="AI15" s="17"/>
      <c r="AJ15" s="17">
        <v>0.105191564268348</v>
      </c>
      <c r="AK15" s="17">
        <v>0.110244392598008</v>
      </c>
      <c r="AL15" s="17">
        <v>2.9377584200351799E-2</v>
      </c>
      <c r="AM15" s="17">
        <v>0.20508415861943399</v>
      </c>
      <c r="AN15" s="17">
        <v>8.09200390680819E-2</v>
      </c>
      <c r="AO15" s="17"/>
      <c r="AP15" s="17">
        <v>0.12124236333215201</v>
      </c>
      <c r="AQ15" s="17">
        <v>9.8563410590732203E-2</v>
      </c>
      <c r="AR15" s="17">
        <v>6.3880492142330506E-2</v>
      </c>
      <c r="AS15" s="17"/>
      <c r="AT15" s="17">
        <v>8.6802338919136399E-2</v>
      </c>
      <c r="AU15" s="17">
        <v>0.100674687932003</v>
      </c>
      <c r="AV15" s="17">
        <v>9.8609162912988393E-2</v>
      </c>
      <c r="AW15" s="17">
        <v>0.11463334230382501</v>
      </c>
      <c r="AX15" s="17">
        <v>0.172524671886611</v>
      </c>
    </row>
    <row r="16" spans="2:50" x14ac:dyDescent="0.35">
      <c r="B16" s="18" t="s">
        <v>67</v>
      </c>
      <c r="C16" s="17">
        <v>9.0634664821768698E-2</v>
      </c>
      <c r="D16" s="17">
        <v>6.0750705754462002E-2</v>
      </c>
      <c r="E16" s="17">
        <v>0.12041323829480299</v>
      </c>
      <c r="F16" s="17"/>
      <c r="G16" s="17">
        <v>9.1879106413254599E-2</v>
      </c>
      <c r="H16" s="17">
        <v>8.6922719841079202E-2</v>
      </c>
      <c r="I16" s="17">
        <v>9.9689663579013293E-2</v>
      </c>
      <c r="J16" s="17">
        <v>8.9740595685687694E-2</v>
      </c>
      <c r="K16" s="17">
        <v>0.11562812311724401</v>
      </c>
      <c r="L16" s="17">
        <v>6.9485802659045401E-2</v>
      </c>
      <c r="M16" s="17"/>
      <c r="N16" s="17">
        <v>5.5024950207281903E-2</v>
      </c>
      <c r="O16" s="17">
        <v>7.6038177907354398E-2</v>
      </c>
      <c r="P16" s="17">
        <v>9.7551821531201802E-2</v>
      </c>
      <c r="Q16" s="17">
        <v>0.13864261877724299</v>
      </c>
      <c r="R16" s="17"/>
      <c r="S16" s="17">
        <v>9.4048310177520494E-2</v>
      </c>
      <c r="T16" s="17">
        <v>0.114027833136674</v>
      </c>
      <c r="U16" s="17">
        <v>7.1065999016564796E-2</v>
      </c>
      <c r="V16" s="17">
        <v>8.9170712440323194E-2</v>
      </c>
      <c r="W16" s="17">
        <v>0.10502559357019201</v>
      </c>
      <c r="X16" s="17">
        <v>0.101079402553099</v>
      </c>
      <c r="Y16" s="17">
        <v>0.13190034731852199</v>
      </c>
      <c r="Z16" s="17">
        <v>6.1205044069016598E-2</v>
      </c>
      <c r="AA16" s="17">
        <v>6.8200670495462301E-2</v>
      </c>
      <c r="AB16" s="17">
        <v>4.6613576093166999E-2</v>
      </c>
      <c r="AC16" s="17">
        <v>7.3842431863901298E-2</v>
      </c>
      <c r="AD16" s="17">
        <v>0.136647433664767</v>
      </c>
      <c r="AE16" s="17"/>
      <c r="AF16" s="17">
        <v>8.3793443922118904E-2</v>
      </c>
      <c r="AG16" s="17">
        <v>7.2273309007509598E-2</v>
      </c>
      <c r="AH16" s="17">
        <v>0.122405993278973</v>
      </c>
      <c r="AI16" s="17"/>
      <c r="AJ16" s="17">
        <v>7.9799615085907105E-2</v>
      </c>
      <c r="AK16" s="17">
        <v>7.6357600159210101E-2</v>
      </c>
      <c r="AL16" s="17">
        <v>5.3251400813710499E-2</v>
      </c>
      <c r="AM16" s="17">
        <v>5.3211333770803497E-2</v>
      </c>
      <c r="AN16" s="17">
        <v>0.14594480001907201</v>
      </c>
      <c r="AO16" s="17"/>
      <c r="AP16" s="17">
        <v>8.6657827968308995E-2</v>
      </c>
      <c r="AQ16" s="17">
        <v>6.9628405749793995E-2</v>
      </c>
      <c r="AR16" s="17">
        <v>3.72067706770218E-2</v>
      </c>
      <c r="AS16" s="17"/>
      <c r="AT16" s="17">
        <v>0.100488851487637</v>
      </c>
      <c r="AU16" s="17">
        <v>0.110939443442001</v>
      </c>
      <c r="AV16" s="17">
        <v>7.8982718658241899E-2</v>
      </c>
      <c r="AW16" s="17">
        <v>5.0038941293753303E-2</v>
      </c>
      <c r="AX16" s="17">
        <v>0.13696911164915401</v>
      </c>
    </row>
    <row r="17" spans="2:50" x14ac:dyDescent="0.35">
      <c r="B17" s="18" t="s">
        <v>158</v>
      </c>
      <c r="C17" s="17">
        <v>7.0793226401388104E-2</v>
      </c>
      <c r="D17" s="17">
        <v>7.6164810182477005E-2</v>
      </c>
      <c r="E17" s="17">
        <v>6.6042388036284302E-2</v>
      </c>
      <c r="F17" s="17"/>
      <c r="G17" s="17">
        <v>0.102724219442123</v>
      </c>
      <c r="H17" s="17">
        <v>8.27648219483995E-2</v>
      </c>
      <c r="I17" s="17">
        <v>7.2274194966386096E-2</v>
      </c>
      <c r="J17" s="17">
        <v>7.1806358965946296E-2</v>
      </c>
      <c r="K17" s="17">
        <v>5.1450060360427097E-2</v>
      </c>
      <c r="L17" s="17">
        <v>5.0773330153436401E-2</v>
      </c>
      <c r="M17" s="17"/>
      <c r="N17" s="17">
        <v>6.4741803816045898E-2</v>
      </c>
      <c r="O17" s="17">
        <v>7.7368149077635201E-2</v>
      </c>
      <c r="P17" s="17">
        <v>5.8077675599712497E-2</v>
      </c>
      <c r="Q17" s="17">
        <v>8.3703143667971394E-2</v>
      </c>
      <c r="R17" s="17"/>
      <c r="S17" s="17">
        <v>0.107051423307969</v>
      </c>
      <c r="T17" s="17">
        <v>5.7767166556142502E-2</v>
      </c>
      <c r="U17" s="17">
        <v>6.8924356153194005E-2</v>
      </c>
      <c r="V17" s="17">
        <v>9.2831056856731597E-2</v>
      </c>
      <c r="W17" s="17">
        <v>7.5527202258186404E-2</v>
      </c>
      <c r="X17" s="17">
        <v>5.7733919947347501E-2</v>
      </c>
      <c r="Y17" s="17">
        <v>5.1608262934565101E-2</v>
      </c>
      <c r="Z17" s="17">
        <v>7.7830312749923899E-2</v>
      </c>
      <c r="AA17" s="17">
        <v>6.0085114260260697E-2</v>
      </c>
      <c r="AB17" s="17">
        <v>5.0944632404633497E-2</v>
      </c>
      <c r="AC17" s="17">
        <v>7.7171710933189905E-2</v>
      </c>
      <c r="AD17" s="17">
        <v>5.5288100497557398E-2</v>
      </c>
      <c r="AE17" s="17"/>
      <c r="AF17" s="17">
        <v>6.6750112552008606E-2</v>
      </c>
      <c r="AG17" s="17">
        <v>7.0834832653168298E-2</v>
      </c>
      <c r="AH17" s="17">
        <v>7.2509664379763597E-2</v>
      </c>
      <c r="AI17" s="17"/>
      <c r="AJ17" s="17">
        <v>7.7148217533366203E-2</v>
      </c>
      <c r="AK17" s="17">
        <v>9.0918065879302096E-2</v>
      </c>
      <c r="AL17" s="17">
        <v>4.5778523847206098E-2</v>
      </c>
      <c r="AM17" s="17">
        <v>4.83865607424811E-2</v>
      </c>
      <c r="AN17" s="17">
        <v>4.02277790947859E-2</v>
      </c>
      <c r="AO17" s="17"/>
      <c r="AP17" s="17">
        <v>9.1143946484233601E-2</v>
      </c>
      <c r="AQ17" s="17">
        <v>8.1529046133150096E-2</v>
      </c>
      <c r="AR17" s="17">
        <v>4.5746354974281901E-2</v>
      </c>
      <c r="AS17" s="17"/>
      <c r="AT17" s="17">
        <v>6.8367601493256394E-2</v>
      </c>
      <c r="AU17" s="17">
        <v>6.7251817518953302E-2</v>
      </c>
      <c r="AV17" s="17">
        <v>6.3103898044264403E-2</v>
      </c>
      <c r="AW17" s="17">
        <v>0.107521839219598</v>
      </c>
      <c r="AX17" s="17">
        <v>9.7135209974307496E-2</v>
      </c>
    </row>
    <row r="18" spans="2:50" x14ac:dyDescent="0.35">
      <c r="B18" s="18" t="s">
        <v>159</v>
      </c>
      <c r="C18" s="17">
        <v>4.5898297683074699E-2</v>
      </c>
      <c r="D18" s="17">
        <v>4.4924766993417999E-2</v>
      </c>
      <c r="E18" s="17">
        <v>4.7165173485292498E-2</v>
      </c>
      <c r="F18" s="17"/>
      <c r="G18" s="17">
        <v>7.9271113876944105E-2</v>
      </c>
      <c r="H18" s="17">
        <v>0.100966140570179</v>
      </c>
      <c r="I18" s="17">
        <v>4.21778226843076E-2</v>
      </c>
      <c r="J18" s="17">
        <v>3.3415166366273397E-2</v>
      </c>
      <c r="K18" s="17">
        <v>1.5165590358797301E-2</v>
      </c>
      <c r="L18" s="17">
        <v>1.2715845564700101E-2</v>
      </c>
      <c r="M18" s="17"/>
      <c r="N18" s="17">
        <v>4.2905543248598299E-2</v>
      </c>
      <c r="O18" s="17">
        <v>3.9402912796173403E-2</v>
      </c>
      <c r="P18" s="17">
        <v>5.5721982957110901E-2</v>
      </c>
      <c r="Q18" s="17">
        <v>4.85241658434339E-2</v>
      </c>
      <c r="R18" s="17"/>
      <c r="S18" s="17">
        <v>8.0187231369360901E-2</v>
      </c>
      <c r="T18" s="17">
        <v>2.7039419760205699E-2</v>
      </c>
      <c r="U18" s="17">
        <v>3.4019718856018101E-2</v>
      </c>
      <c r="V18" s="17">
        <v>3.6189941357188699E-2</v>
      </c>
      <c r="W18" s="17">
        <v>3.1539097093711201E-2</v>
      </c>
      <c r="X18" s="17">
        <v>8.7237286961627303E-2</v>
      </c>
      <c r="Y18" s="17">
        <v>3.6075060816457102E-2</v>
      </c>
      <c r="Z18" s="17">
        <v>4.3638585233873997E-2</v>
      </c>
      <c r="AA18" s="17">
        <v>5.0837840605650997E-2</v>
      </c>
      <c r="AB18" s="17">
        <v>6.7115049548837598E-3</v>
      </c>
      <c r="AC18" s="17">
        <v>4.1559264977593199E-2</v>
      </c>
      <c r="AD18" s="17">
        <v>7.3902528654527094E-2</v>
      </c>
      <c r="AE18" s="17"/>
      <c r="AF18" s="17">
        <v>3.28313818728291E-2</v>
      </c>
      <c r="AG18" s="17">
        <v>4.9765472285858203E-2</v>
      </c>
      <c r="AH18" s="17">
        <v>4.6645521484567402E-2</v>
      </c>
      <c r="AI18" s="17"/>
      <c r="AJ18" s="17">
        <v>3.1569294364909399E-2</v>
      </c>
      <c r="AK18" s="17">
        <v>6.7253462177986501E-2</v>
      </c>
      <c r="AL18" s="17">
        <v>3.1722749819216203E-2</v>
      </c>
      <c r="AM18" s="17">
        <v>2.8668936602695001E-2</v>
      </c>
      <c r="AN18" s="17">
        <v>4.3898437913855101E-2</v>
      </c>
      <c r="AO18" s="17"/>
      <c r="AP18" s="17">
        <v>4.2096259255195799E-2</v>
      </c>
      <c r="AQ18" s="17">
        <v>6.3483729259271704E-2</v>
      </c>
      <c r="AR18" s="17">
        <v>7.5902246926668596E-2</v>
      </c>
      <c r="AS18" s="17"/>
      <c r="AT18" s="17">
        <v>3.8216769692170499E-2</v>
      </c>
      <c r="AU18" s="17">
        <v>5.8042374529096101E-2</v>
      </c>
      <c r="AV18" s="17">
        <v>5.0497681335805102E-2</v>
      </c>
      <c r="AW18" s="17">
        <v>4.1354106051814998E-2</v>
      </c>
      <c r="AX18" s="17">
        <v>7.8044620255837693E-2</v>
      </c>
    </row>
    <row r="19" spans="2:50" ht="29" x14ac:dyDescent="0.35">
      <c r="B19" s="18" t="s">
        <v>160</v>
      </c>
      <c r="C19" s="17">
        <v>1.4347100394179701E-2</v>
      </c>
      <c r="D19" s="17">
        <v>8.1644391097692101E-3</v>
      </c>
      <c r="E19" s="17">
        <v>2.0477523046718099E-2</v>
      </c>
      <c r="F19" s="17"/>
      <c r="G19" s="17">
        <v>4.3088292827921301E-3</v>
      </c>
      <c r="H19" s="17">
        <v>1.6701920352126601E-2</v>
      </c>
      <c r="I19" s="17">
        <v>2.3956893881764401E-2</v>
      </c>
      <c r="J19" s="17">
        <v>6.6359216079374499E-3</v>
      </c>
      <c r="K19" s="17">
        <v>4.4409743183973401E-3</v>
      </c>
      <c r="L19" s="17">
        <v>2.4143339680097901E-2</v>
      </c>
      <c r="M19" s="17"/>
      <c r="N19" s="17">
        <v>5.4956403962987703E-3</v>
      </c>
      <c r="O19" s="17">
        <v>1.2897829784358701E-2</v>
      </c>
      <c r="P19" s="17">
        <v>1.6886929246253901E-2</v>
      </c>
      <c r="Q19" s="17">
        <v>2.1106245804935302E-2</v>
      </c>
      <c r="R19" s="17"/>
      <c r="S19" s="17">
        <v>1.2428305731575899E-2</v>
      </c>
      <c r="T19" s="17">
        <v>9.3471576514447506E-3</v>
      </c>
      <c r="U19" s="17">
        <v>1.2056844092651099E-2</v>
      </c>
      <c r="V19" s="17">
        <v>9.1310221553883401E-3</v>
      </c>
      <c r="W19" s="17">
        <v>1.48690218496872E-2</v>
      </c>
      <c r="X19" s="17">
        <v>0</v>
      </c>
      <c r="Y19" s="17">
        <v>4.53950169544362E-2</v>
      </c>
      <c r="Z19" s="17">
        <v>1.0617603735466699E-2</v>
      </c>
      <c r="AA19" s="17">
        <v>7.9993862805147805E-3</v>
      </c>
      <c r="AB19" s="17">
        <v>2.0955164318251899E-2</v>
      </c>
      <c r="AC19" s="17">
        <v>9.1209300385552104E-3</v>
      </c>
      <c r="AD19" s="17">
        <v>4.2850607857721698E-2</v>
      </c>
      <c r="AE19" s="17"/>
      <c r="AF19" s="17">
        <v>1.54009556178354E-2</v>
      </c>
      <c r="AG19" s="17">
        <v>1.16617235803069E-2</v>
      </c>
      <c r="AH19" s="17">
        <v>1.45020038495083E-2</v>
      </c>
      <c r="AI19" s="17"/>
      <c r="AJ19" s="17">
        <v>1.0768912924393E-2</v>
      </c>
      <c r="AK19" s="17">
        <v>1.8616705410109902E-2</v>
      </c>
      <c r="AL19" s="17">
        <v>8.4062499896266091E-3</v>
      </c>
      <c r="AM19" s="17">
        <v>2.4672065200681999E-2</v>
      </c>
      <c r="AN19" s="17">
        <v>2.3885591797277402E-2</v>
      </c>
      <c r="AO19" s="17"/>
      <c r="AP19" s="17">
        <v>1.7805141325116802E-2</v>
      </c>
      <c r="AQ19" s="17">
        <v>1.40515082139512E-2</v>
      </c>
      <c r="AR19" s="17">
        <v>8.5878222469695994E-3</v>
      </c>
      <c r="AS19" s="17"/>
      <c r="AT19" s="17">
        <v>1.9469862684667601E-2</v>
      </c>
      <c r="AU19" s="17">
        <v>1.9337232492888001E-2</v>
      </c>
      <c r="AV19" s="17">
        <v>5.8444843311958698E-3</v>
      </c>
      <c r="AW19" s="17">
        <v>3.7111566187829899E-3</v>
      </c>
      <c r="AX19" s="17">
        <v>0</v>
      </c>
    </row>
    <row r="20" spans="2:50" x14ac:dyDescent="0.35">
      <c r="B20" s="18" t="s">
        <v>107</v>
      </c>
      <c r="C20" s="19">
        <v>8.0817968982490503E-3</v>
      </c>
      <c r="D20" s="19">
        <v>1.4406744785144801E-2</v>
      </c>
      <c r="E20" s="19">
        <v>1.9675675674436901E-3</v>
      </c>
      <c r="F20" s="19"/>
      <c r="G20" s="19">
        <v>7.5090857050821398E-3</v>
      </c>
      <c r="H20" s="19">
        <v>1.1779548469463901E-2</v>
      </c>
      <c r="I20" s="19">
        <v>3.15908749482178E-3</v>
      </c>
      <c r="J20" s="19">
        <v>1.27821080432899E-2</v>
      </c>
      <c r="K20" s="19">
        <v>6.5511448320106297E-3</v>
      </c>
      <c r="L20" s="19">
        <v>6.6696237678742099E-3</v>
      </c>
      <c r="M20" s="19"/>
      <c r="N20" s="19">
        <v>1.60699212925231E-2</v>
      </c>
      <c r="O20" s="19">
        <v>7.8378560203906308E-3</v>
      </c>
      <c r="P20" s="19">
        <v>1.9036226868570901E-3</v>
      </c>
      <c r="Q20" s="19">
        <v>5.3631743311677599E-3</v>
      </c>
      <c r="R20" s="19"/>
      <c r="S20" s="19">
        <v>1.4187059534875399E-2</v>
      </c>
      <c r="T20" s="19">
        <v>3.4935604343436298E-3</v>
      </c>
      <c r="U20" s="19">
        <v>1.2518355959038999E-2</v>
      </c>
      <c r="V20" s="19">
        <v>1.01714993980164E-2</v>
      </c>
      <c r="W20" s="19">
        <v>5.9693554536313503E-3</v>
      </c>
      <c r="X20" s="19">
        <v>1.1148059287143901E-2</v>
      </c>
      <c r="Y20" s="19">
        <v>0</v>
      </c>
      <c r="Z20" s="19">
        <v>1.1824953130175999E-2</v>
      </c>
      <c r="AA20" s="19">
        <v>0</v>
      </c>
      <c r="AB20" s="19">
        <v>1.43095761795976E-2</v>
      </c>
      <c r="AC20" s="19">
        <v>1.0833694451590501E-2</v>
      </c>
      <c r="AD20" s="19">
        <v>0</v>
      </c>
      <c r="AE20" s="19"/>
      <c r="AF20" s="19">
        <v>8.1983487956362802E-3</v>
      </c>
      <c r="AG20" s="19">
        <v>1.0487716572987801E-2</v>
      </c>
      <c r="AH20" s="19">
        <v>0</v>
      </c>
      <c r="AI20" s="19"/>
      <c r="AJ20" s="19">
        <v>7.3619854837936203E-3</v>
      </c>
      <c r="AK20" s="19">
        <v>8.7107846622647197E-3</v>
      </c>
      <c r="AL20" s="19">
        <v>0</v>
      </c>
      <c r="AM20" s="19">
        <v>5.0257520510129397E-2</v>
      </c>
      <c r="AN20" s="19">
        <v>0</v>
      </c>
      <c r="AO20" s="19"/>
      <c r="AP20" s="19">
        <v>2.5438721571035502E-3</v>
      </c>
      <c r="AQ20" s="19">
        <v>5.8059224710963397E-3</v>
      </c>
      <c r="AR20" s="19">
        <v>0</v>
      </c>
      <c r="AS20" s="19"/>
      <c r="AT20" s="19">
        <v>4.1025748994590102E-3</v>
      </c>
      <c r="AU20" s="19">
        <v>1.66399423516128E-3</v>
      </c>
      <c r="AV20" s="19">
        <v>1.28985677995425E-2</v>
      </c>
      <c r="AW20" s="19">
        <v>1.7915256311297499E-2</v>
      </c>
      <c r="AX20" s="19">
        <v>0</v>
      </c>
    </row>
    <row r="21" spans="2:50" x14ac:dyDescent="0.35">
      <c r="B21" s="16"/>
    </row>
    <row r="22" spans="2:50" x14ac:dyDescent="0.35">
      <c r="B22" t="s">
        <v>70</v>
      </c>
    </row>
    <row r="23" spans="2:50" x14ac:dyDescent="0.35">
      <c r="B23" t="s">
        <v>71</v>
      </c>
    </row>
    <row r="25" spans="2:50" x14ac:dyDescent="0.35">
      <c r="B25"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X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165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1022</v>
      </c>
      <c r="D7" s="10">
        <v>517</v>
      </c>
      <c r="E7" s="10">
        <v>504</v>
      </c>
      <c r="F7" s="10"/>
      <c r="G7" s="10">
        <v>116</v>
      </c>
      <c r="H7" s="10">
        <v>178</v>
      </c>
      <c r="I7" s="10">
        <v>140</v>
      </c>
      <c r="J7" s="10">
        <v>183</v>
      </c>
      <c r="K7" s="10">
        <v>169</v>
      </c>
      <c r="L7" s="10">
        <v>236</v>
      </c>
      <c r="M7" s="10"/>
      <c r="N7" s="10">
        <v>273</v>
      </c>
      <c r="O7" s="10">
        <v>247</v>
      </c>
      <c r="P7" s="10">
        <v>222</v>
      </c>
      <c r="Q7" s="10">
        <v>272</v>
      </c>
      <c r="R7" s="10"/>
      <c r="S7" s="10">
        <v>163</v>
      </c>
      <c r="T7" s="10">
        <v>133</v>
      </c>
      <c r="U7" s="10">
        <v>92</v>
      </c>
      <c r="V7" s="10">
        <v>86</v>
      </c>
      <c r="W7" s="10">
        <v>72</v>
      </c>
      <c r="X7" s="10">
        <v>91</v>
      </c>
      <c r="Y7" s="10">
        <v>97</v>
      </c>
      <c r="Z7" s="10">
        <v>41</v>
      </c>
      <c r="AA7" s="10">
        <v>120</v>
      </c>
      <c r="AB7" s="10">
        <v>62</v>
      </c>
      <c r="AC7" s="10">
        <v>46</v>
      </c>
      <c r="AD7" s="10">
        <v>19</v>
      </c>
      <c r="AE7" s="10"/>
      <c r="AF7" s="10">
        <v>378</v>
      </c>
      <c r="AG7" s="10">
        <v>409</v>
      </c>
      <c r="AH7" s="10">
        <v>153</v>
      </c>
      <c r="AI7" s="10"/>
      <c r="AJ7" s="10">
        <v>362</v>
      </c>
      <c r="AK7" s="10">
        <v>286</v>
      </c>
      <c r="AL7" s="10">
        <v>85</v>
      </c>
      <c r="AM7" s="10">
        <v>20</v>
      </c>
      <c r="AN7" s="10">
        <v>137</v>
      </c>
      <c r="AO7" s="10"/>
      <c r="AP7" s="10">
        <v>204</v>
      </c>
      <c r="AQ7" s="10">
        <v>370</v>
      </c>
      <c r="AR7" s="10">
        <v>82</v>
      </c>
      <c r="AS7" s="10"/>
      <c r="AT7" s="10">
        <v>236</v>
      </c>
      <c r="AU7" s="10">
        <v>222</v>
      </c>
      <c r="AV7" s="10">
        <v>245</v>
      </c>
      <c r="AW7" s="10">
        <v>125</v>
      </c>
      <c r="AX7" s="10">
        <v>21</v>
      </c>
    </row>
    <row r="8" spans="2:50" ht="30" customHeight="1" x14ac:dyDescent="0.35">
      <c r="B8" s="11" t="s">
        <v>20</v>
      </c>
      <c r="C8" s="11">
        <v>1019</v>
      </c>
      <c r="D8" s="11">
        <v>496</v>
      </c>
      <c r="E8" s="11">
        <v>523</v>
      </c>
      <c r="F8" s="11"/>
      <c r="G8" s="11">
        <v>121</v>
      </c>
      <c r="H8" s="11">
        <v>168</v>
      </c>
      <c r="I8" s="11">
        <v>172</v>
      </c>
      <c r="J8" s="11">
        <v>185</v>
      </c>
      <c r="K8" s="11">
        <v>151</v>
      </c>
      <c r="L8" s="11">
        <v>222</v>
      </c>
      <c r="M8" s="11"/>
      <c r="N8" s="11">
        <v>285</v>
      </c>
      <c r="O8" s="11">
        <v>252</v>
      </c>
      <c r="P8" s="11">
        <v>213</v>
      </c>
      <c r="Q8" s="11">
        <v>261</v>
      </c>
      <c r="R8" s="11"/>
      <c r="S8" s="11">
        <v>151</v>
      </c>
      <c r="T8" s="11">
        <v>126</v>
      </c>
      <c r="U8" s="11">
        <v>93</v>
      </c>
      <c r="V8" s="11">
        <v>87</v>
      </c>
      <c r="W8" s="11">
        <v>68</v>
      </c>
      <c r="X8" s="11">
        <v>96</v>
      </c>
      <c r="Y8" s="11">
        <v>95</v>
      </c>
      <c r="Z8" s="11">
        <v>37</v>
      </c>
      <c r="AA8" s="11">
        <v>109</v>
      </c>
      <c r="AB8" s="11">
        <v>83</v>
      </c>
      <c r="AC8" s="11">
        <v>47</v>
      </c>
      <c r="AD8" s="11">
        <v>27</v>
      </c>
      <c r="AE8" s="11"/>
      <c r="AF8" s="11">
        <v>364</v>
      </c>
      <c r="AG8" s="11">
        <v>417</v>
      </c>
      <c r="AH8" s="11">
        <v>154</v>
      </c>
      <c r="AI8" s="11"/>
      <c r="AJ8" s="11">
        <v>345</v>
      </c>
      <c r="AK8" s="11">
        <v>290</v>
      </c>
      <c r="AL8" s="11">
        <v>83</v>
      </c>
      <c r="AM8" s="11">
        <v>19</v>
      </c>
      <c r="AN8" s="11">
        <v>138</v>
      </c>
      <c r="AO8" s="11"/>
      <c r="AP8" s="11">
        <v>199</v>
      </c>
      <c r="AQ8" s="11">
        <v>372</v>
      </c>
      <c r="AR8" s="11">
        <v>83</v>
      </c>
      <c r="AS8" s="11"/>
      <c r="AT8" s="11">
        <v>226</v>
      </c>
      <c r="AU8" s="11">
        <v>223</v>
      </c>
      <c r="AV8" s="11">
        <v>250</v>
      </c>
      <c r="AW8" s="11">
        <v>129</v>
      </c>
      <c r="AX8" s="11">
        <v>19</v>
      </c>
    </row>
    <row r="9" spans="2:50" ht="58" x14ac:dyDescent="0.35">
      <c r="B9" s="18" t="s">
        <v>162</v>
      </c>
      <c r="C9" s="17">
        <v>0.38152937163810302</v>
      </c>
      <c r="D9" s="17">
        <v>0.42305813915935297</v>
      </c>
      <c r="E9" s="17">
        <v>0.34097056019204203</v>
      </c>
      <c r="F9" s="17"/>
      <c r="G9" s="17">
        <v>0.42509701476866901</v>
      </c>
      <c r="H9" s="17">
        <v>0.49947756985988301</v>
      </c>
      <c r="I9" s="17">
        <v>0.38982547635114601</v>
      </c>
      <c r="J9" s="17">
        <v>0.37645405364310403</v>
      </c>
      <c r="K9" s="17">
        <v>0.33579117206817899</v>
      </c>
      <c r="L9" s="17">
        <v>0.29752982318499099</v>
      </c>
      <c r="M9" s="17"/>
      <c r="N9" s="17">
        <v>0.46403803926744303</v>
      </c>
      <c r="O9" s="17">
        <v>0.354313558884923</v>
      </c>
      <c r="P9" s="17">
        <v>0.37560887630846002</v>
      </c>
      <c r="Q9" s="17">
        <v>0.33130386164242598</v>
      </c>
      <c r="R9" s="17"/>
      <c r="S9" s="17">
        <v>0.48092476849753701</v>
      </c>
      <c r="T9" s="17">
        <v>0.36544271163811998</v>
      </c>
      <c r="U9" s="17">
        <v>0.33287654487405</v>
      </c>
      <c r="V9" s="17">
        <v>0.35637272467150499</v>
      </c>
      <c r="W9" s="17">
        <v>0.31562017448864099</v>
      </c>
      <c r="X9" s="17">
        <v>0.38125530699679899</v>
      </c>
      <c r="Y9" s="17">
        <v>0.333448748217479</v>
      </c>
      <c r="Z9" s="17">
        <v>0.51793276158224899</v>
      </c>
      <c r="AA9" s="17">
        <v>0.32183211293582997</v>
      </c>
      <c r="AB9" s="17">
        <v>0.43983098735692799</v>
      </c>
      <c r="AC9" s="17">
        <v>0.378801091645321</v>
      </c>
      <c r="AD9" s="17">
        <v>0.36184470448264999</v>
      </c>
      <c r="AE9" s="17"/>
      <c r="AF9" s="17">
        <v>0.321626782782236</v>
      </c>
      <c r="AG9" s="17">
        <v>0.41592601642788801</v>
      </c>
      <c r="AH9" s="17">
        <v>0.42512394362154099</v>
      </c>
      <c r="AI9" s="17"/>
      <c r="AJ9" s="17">
        <v>0.41817917747860101</v>
      </c>
      <c r="AK9" s="17">
        <v>0.39468486582038298</v>
      </c>
      <c r="AL9" s="17">
        <v>0.35048542741002398</v>
      </c>
      <c r="AM9" s="17">
        <v>0.302736063312257</v>
      </c>
      <c r="AN9" s="17">
        <v>0.304735087454655</v>
      </c>
      <c r="AO9" s="17"/>
      <c r="AP9" s="17">
        <v>0.50507385247180103</v>
      </c>
      <c r="AQ9" s="17">
        <v>0.43378585660095098</v>
      </c>
      <c r="AR9" s="17">
        <v>0.377660282131633</v>
      </c>
      <c r="AS9" s="17"/>
      <c r="AT9" s="17">
        <v>0.34763468918346802</v>
      </c>
      <c r="AU9" s="17">
        <v>0.36089467387631802</v>
      </c>
      <c r="AV9" s="17">
        <v>0.40878275115441398</v>
      </c>
      <c r="AW9" s="17">
        <v>0.526000690057978</v>
      </c>
      <c r="AX9" s="17">
        <v>0.31816538650718201</v>
      </c>
    </row>
    <row r="10" spans="2:50" ht="43.5" x14ac:dyDescent="0.35">
      <c r="B10" s="18" t="s">
        <v>163</v>
      </c>
      <c r="C10" s="17">
        <v>0.21100877255723</v>
      </c>
      <c r="D10" s="17">
        <v>0.26142623177799201</v>
      </c>
      <c r="E10" s="17">
        <v>0.163616453026007</v>
      </c>
      <c r="F10" s="17"/>
      <c r="G10" s="17">
        <v>0.242412634329118</v>
      </c>
      <c r="H10" s="17">
        <v>0.203082531287018</v>
      </c>
      <c r="I10" s="17">
        <v>0.190437058339021</v>
      </c>
      <c r="J10" s="17">
        <v>0.16972564948265001</v>
      </c>
      <c r="K10" s="17">
        <v>0.21382258648060701</v>
      </c>
      <c r="L10" s="17">
        <v>0.248244073366502</v>
      </c>
      <c r="M10" s="17"/>
      <c r="N10" s="17">
        <v>0.220529337122365</v>
      </c>
      <c r="O10" s="17">
        <v>0.19431269357248601</v>
      </c>
      <c r="P10" s="17">
        <v>0.27500508264002999</v>
      </c>
      <c r="Q10" s="17">
        <v>0.16662861466963799</v>
      </c>
      <c r="R10" s="17"/>
      <c r="S10" s="17">
        <v>0.17023361311517399</v>
      </c>
      <c r="T10" s="17">
        <v>0.165954349803593</v>
      </c>
      <c r="U10" s="17">
        <v>0.21159131877192999</v>
      </c>
      <c r="V10" s="17">
        <v>0.19135026843653399</v>
      </c>
      <c r="W10" s="17">
        <v>0.19661194741072099</v>
      </c>
      <c r="X10" s="17">
        <v>0.27086426662934299</v>
      </c>
      <c r="Y10" s="17">
        <v>0.23808839480472299</v>
      </c>
      <c r="Z10" s="17">
        <v>0.16326022482795499</v>
      </c>
      <c r="AA10" s="17">
        <v>0.18649733217011299</v>
      </c>
      <c r="AB10" s="17">
        <v>0.21619617847327</v>
      </c>
      <c r="AC10" s="17">
        <v>0.35015787631072498</v>
      </c>
      <c r="AD10" s="17">
        <v>0.34230064216384098</v>
      </c>
      <c r="AE10" s="17"/>
      <c r="AF10" s="17">
        <v>0.25093863354002499</v>
      </c>
      <c r="AG10" s="17">
        <v>0.200636752401116</v>
      </c>
      <c r="AH10" s="17">
        <v>0.14650695066257399</v>
      </c>
      <c r="AI10" s="17"/>
      <c r="AJ10" s="17">
        <v>0.20784074424726001</v>
      </c>
      <c r="AK10" s="17">
        <v>0.208055132308234</v>
      </c>
      <c r="AL10" s="17">
        <v>0.225020054402579</v>
      </c>
      <c r="AM10" s="17">
        <v>0.34204639341374299</v>
      </c>
      <c r="AN10" s="17">
        <v>0.18324670091581299</v>
      </c>
      <c r="AO10" s="17"/>
      <c r="AP10" s="17">
        <v>0.190385514990768</v>
      </c>
      <c r="AQ10" s="17">
        <v>0.20525598135686901</v>
      </c>
      <c r="AR10" s="17">
        <v>0.21580299769345801</v>
      </c>
      <c r="AS10" s="17"/>
      <c r="AT10" s="17">
        <v>0.193341205699671</v>
      </c>
      <c r="AU10" s="17">
        <v>0.19010435229438599</v>
      </c>
      <c r="AV10" s="17">
        <v>0.220982339368787</v>
      </c>
      <c r="AW10" s="17">
        <v>0.23749220819276501</v>
      </c>
      <c r="AX10" s="17">
        <v>7.4127884511613604E-2</v>
      </c>
    </row>
    <row r="11" spans="2:50" x14ac:dyDescent="0.35">
      <c r="B11" s="18" t="s">
        <v>164</v>
      </c>
      <c r="C11" s="17">
        <v>9.6469669205902206E-2</v>
      </c>
      <c r="D11" s="17">
        <v>0.10388463490647901</v>
      </c>
      <c r="E11" s="17">
        <v>8.9625308210465604E-2</v>
      </c>
      <c r="F11" s="17"/>
      <c r="G11" s="17">
        <v>9.1505184326404601E-2</v>
      </c>
      <c r="H11" s="17">
        <v>7.9636987272044601E-2</v>
      </c>
      <c r="I11" s="17">
        <v>7.4659156406243099E-2</v>
      </c>
      <c r="J11" s="17">
        <v>0.118565229641689</v>
      </c>
      <c r="K11" s="17">
        <v>9.7382667088790606E-2</v>
      </c>
      <c r="L11" s="17">
        <v>0.109714185397075</v>
      </c>
      <c r="M11" s="17"/>
      <c r="N11" s="17">
        <v>9.7238771632701698E-2</v>
      </c>
      <c r="O11" s="17">
        <v>0.113357917627741</v>
      </c>
      <c r="P11" s="17">
        <v>6.9987766723138597E-2</v>
      </c>
      <c r="Q11" s="17">
        <v>9.5519906077189298E-2</v>
      </c>
      <c r="R11" s="17"/>
      <c r="S11" s="17">
        <v>8.0975685125625904E-2</v>
      </c>
      <c r="T11" s="17">
        <v>8.8912504497939998E-2</v>
      </c>
      <c r="U11" s="17">
        <v>0.11555928509487599</v>
      </c>
      <c r="V11" s="17">
        <v>5.6178872532229203E-2</v>
      </c>
      <c r="W11" s="17">
        <v>9.5655091417170796E-2</v>
      </c>
      <c r="X11" s="17">
        <v>9.0377288273112297E-2</v>
      </c>
      <c r="Y11" s="17">
        <v>0.12660902824446199</v>
      </c>
      <c r="Z11" s="17">
        <v>8.1035804877451004E-2</v>
      </c>
      <c r="AA11" s="17">
        <v>0.12662588841015501</v>
      </c>
      <c r="AB11" s="17">
        <v>0.14899529068620199</v>
      </c>
      <c r="AC11" s="17">
        <v>6.1116617610230697E-2</v>
      </c>
      <c r="AD11" s="17">
        <v>0</v>
      </c>
      <c r="AE11" s="17"/>
      <c r="AF11" s="17">
        <v>0.103464081929699</v>
      </c>
      <c r="AG11" s="17">
        <v>0.10354958716637</v>
      </c>
      <c r="AH11" s="17">
        <v>8.1267276909108205E-2</v>
      </c>
      <c r="AI11" s="17"/>
      <c r="AJ11" s="17">
        <v>9.8491673729712403E-2</v>
      </c>
      <c r="AK11" s="17">
        <v>9.1779066011194899E-2</v>
      </c>
      <c r="AL11" s="17">
        <v>7.5463765646264502E-2</v>
      </c>
      <c r="AM11" s="17">
        <v>0.15675245619741099</v>
      </c>
      <c r="AN11" s="17">
        <v>9.3052587219444996E-2</v>
      </c>
      <c r="AO11" s="17"/>
      <c r="AP11" s="17">
        <v>6.3859472143402707E-2</v>
      </c>
      <c r="AQ11" s="17">
        <v>9.9720838771222106E-2</v>
      </c>
      <c r="AR11" s="17">
        <v>8.33823295151849E-2</v>
      </c>
      <c r="AS11" s="17"/>
      <c r="AT11" s="17">
        <v>7.3845006154361501E-2</v>
      </c>
      <c r="AU11" s="17">
        <v>0.13188707454069401</v>
      </c>
      <c r="AV11" s="17">
        <v>8.3643893546246906E-2</v>
      </c>
      <c r="AW11" s="17">
        <v>8.5717848108028905E-2</v>
      </c>
      <c r="AX11" s="17">
        <v>0.16056818665215</v>
      </c>
    </row>
    <row r="12" spans="2:50" x14ac:dyDescent="0.35">
      <c r="B12" s="18" t="s">
        <v>67</v>
      </c>
      <c r="C12" s="19">
        <v>0.31099218659876499</v>
      </c>
      <c r="D12" s="19">
        <v>0.21163099415617601</v>
      </c>
      <c r="E12" s="19">
        <v>0.40578767857148601</v>
      </c>
      <c r="F12" s="19"/>
      <c r="G12" s="19">
        <v>0.24098516657580901</v>
      </c>
      <c r="H12" s="19">
        <v>0.217802911581054</v>
      </c>
      <c r="I12" s="19">
        <v>0.34507830890358998</v>
      </c>
      <c r="J12" s="19">
        <v>0.33525506723255699</v>
      </c>
      <c r="K12" s="19">
        <v>0.35300357436242302</v>
      </c>
      <c r="L12" s="19">
        <v>0.344511918051432</v>
      </c>
      <c r="M12" s="19"/>
      <c r="N12" s="19">
        <v>0.21819385197749</v>
      </c>
      <c r="O12" s="19">
        <v>0.33801582991485102</v>
      </c>
      <c r="P12" s="19">
        <v>0.279398274328371</v>
      </c>
      <c r="Q12" s="19">
        <v>0.40654761761074698</v>
      </c>
      <c r="R12" s="19"/>
      <c r="S12" s="19">
        <v>0.26786593326166203</v>
      </c>
      <c r="T12" s="19">
        <v>0.37969043406034703</v>
      </c>
      <c r="U12" s="19">
        <v>0.339972851259144</v>
      </c>
      <c r="V12" s="19">
        <v>0.39609813435973201</v>
      </c>
      <c r="W12" s="19">
        <v>0.392112786683466</v>
      </c>
      <c r="X12" s="19">
        <v>0.25750313810074599</v>
      </c>
      <c r="Y12" s="19">
        <v>0.30185382873333499</v>
      </c>
      <c r="Z12" s="19">
        <v>0.237771208712345</v>
      </c>
      <c r="AA12" s="19">
        <v>0.36504466648390199</v>
      </c>
      <c r="AB12" s="19">
        <v>0.1949775434836</v>
      </c>
      <c r="AC12" s="19">
        <v>0.209924414433724</v>
      </c>
      <c r="AD12" s="19">
        <v>0.29585465335350902</v>
      </c>
      <c r="AE12" s="19"/>
      <c r="AF12" s="19">
        <v>0.32397050174803899</v>
      </c>
      <c r="AG12" s="19">
        <v>0.27988764400462601</v>
      </c>
      <c r="AH12" s="19">
        <v>0.34710182880677698</v>
      </c>
      <c r="AI12" s="19"/>
      <c r="AJ12" s="19">
        <v>0.27548840454442702</v>
      </c>
      <c r="AK12" s="19">
        <v>0.30548093586018799</v>
      </c>
      <c r="AL12" s="19">
        <v>0.34903075254113303</v>
      </c>
      <c r="AM12" s="19">
        <v>0.198465087076589</v>
      </c>
      <c r="AN12" s="19">
        <v>0.418965624410086</v>
      </c>
      <c r="AO12" s="19"/>
      <c r="AP12" s="19">
        <v>0.24068116039402901</v>
      </c>
      <c r="AQ12" s="19">
        <v>0.261237323270958</v>
      </c>
      <c r="AR12" s="19">
        <v>0.32315439065972501</v>
      </c>
      <c r="AS12" s="19"/>
      <c r="AT12" s="19">
        <v>0.38517909896250002</v>
      </c>
      <c r="AU12" s="19">
        <v>0.31711389928860201</v>
      </c>
      <c r="AV12" s="19">
        <v>0.28659101593055297</v>
      </c>
      <c r="AW12" s="19">
        <v>0.150789253641228</v>
      </c>
      <c r="AX12" s="19">
        <v>0.44713854232905398</v>
      </c>
    </row>
    <row r="13" spans="2:50" x14ac:dyDescent="0.35">
      <c r="B13" s="16" t="s">
        <v>166</v>
      </c>
    </row>
    <row r="14" spans="2:50" x14ac:dyDescent="0.35">
      <c r="B14" t="s">
        <v>70</v>
      </c>
    </row>
    <row r="15" spans="2:50" x14ac:dyDescent="0.35">
      <c r="B15" t="s">
        <v>71</v>
      </c>
    </row>
    <row r="17" spans="2:2" x14ac:dyDescent="0.35">
      <c r="B17"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X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165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989</v>
      </c>
      <c r="D7" s="10">
        <v>513</v>
      </c>
      <c r="E7" s="10">
        <v>470</v>
      </c>
      <c r="F7" s="10"/>
      <c r="G7" s="10">
        <v>154</v>
      </c>
      <c r="H7" s="10">
        <v>186</v>
      </c>
      <c r="I7" s="10">
        <v>139</v>
      </c>
      <c r="J7" s="10">
        <v>153</v>
      </c>
      <c r="K7" s="10">
        <v>144</v>
      </c>
      <c r="L7" s="10">
        <v>213</v>
      </c>
      <c r="M7" s="10"/>
      <c r="N7" s="10">
        <v>240</v>
      </c>
      <c r="O7" s="10">
        <v>262</v>
      </c>
      <c r="P7" s="10">
        <v>232</v>
      </c>
      <c r="Q7" s="10">
        <v>249</v>
      </c>
      <c r="R7" s="10"/>
      <c r="S7" s="10">
        <v>133</v>
      </c>
      <c r="T7" s="10">
        <v>147</v>
      </c>
      <c r="U7" s="10">
        <v>69</v>
      </c>
      <c r="V7" s="10">
        <v>95</v>
      </c>
      <c r="W7" s="10">
        <v>79</v>
      </c>
      <c r="X7" s="10">
        <v>80</v>
      </c>
      <c r="Y7" s="10">
        <v>69</v>
      </c>
      <c r="Z7" s="10">
        <v>47</v>
      </c>
      <c r="AA7" s="10">
        <v>123</v>
      </c>
      <c r="AB7" s="10">
        <v>74</v>
      </c>
      <c r="AC7" s="10">
        <v>50</v>
      </c>
      <c r="AD7" s="10">
        <v>23</v>
      </c>
      <c r="AE7" s="10"/>
      <c r="AF7" s="10">
        <v>337</v>
      </c>
      <c r="AG7" s="10">
        <v>400</v>
      </c>
      <c r="AH7" s="10">
        <v>146</v>
      </c>
      <c r="AI7" s="10"/>
      <c r="AJ7" s="10">
        <v>315</v>
      </c>
      <c r="AK7" s="10">
        <v>312</v>
      </c>
      <c r="AL7" s="10">
        <v>67</v>
      </c>
      <c r="AM7" s="10">
        <v>20</v>
      </c>
      <c r="AN7" s="10">
        <v>125</v>
      </c>
      <c r="AO7" s="10"/>
      <c r="AP7" s="10">
        <v>170</v>
      </c>
      <c r="AQ7" s="10">
        <v>365</v>
      </c>
      <c r="AR7" s="10">
        <v>62</v>
      </c>
      <c r="AS7" s="10"/>
      <c r="AT7" s="10">
        <v>207</v>
      </c>
      <c r="AU7" s="10">
        <v>266</v>
      </c>
      <c r="AV7" s="10">
        <v>241</v>
      </c>
      <c r="AW7" s="10">
        <v>113</v>
      </c>
      <c r="AX7" s="10">
        <v>14</v>
      </c>
    </row>
    <row r="8" spans="2:50" ht="30" customHeight="1" x14ac:dyDescent="0.35">
      <c r="B8" s="11" t="s">
        <v>20</v>
      </c>
      <c r="C8" s="11">
        <v>992</v>
      </c>
      <c r="D8" s="11">
        <v>494</v>
      </c>
      <c r="E8" s="11">
        <v>492</v>
      </c>
      <c r="F8" s="11"/>
      <c r="G8" s="11">
        <v>159</v>
      </c>
      <c r="H8" s="11">
        <v>174</v>
      </c>
      <c r="I8" s="11">
        <v>171</v>
      </c>
      <c r="J8" s="11">
        <v>158</v>
      </c>
      <c r="K8" s="11">
        <v>130</v>
      </c>
      <c r="L8" s="11">
        <v>199</v>
      </c>
      <c r="M8" s="11"/>
      <c r="N8" s="11">
        <v>255</v>
      </c>
      <c r="O8" s="11">
        <v>269</v>
      </c>
      <c r="P8" s="11">
        <v>226</v>
      </c>
      <c r="Q8" s="11">
        <v>237</v>
      </c>
      <c r="R8" s="11"/>
      <c r="S8" s="11">
        <v>130</v>
      </c>
      <c r="T8" s="11">
        <v>135</v>
      </c>
      <c r="U8" s="11">
        <v>69</v>
      </c>
      <c r="V8" s="11">
        <v>94</v>
      </c>
      <c r="W8" s="11">
        <v>72</v>
      </c>
      <c r="X8" s="11">
        <v>86</v>
      </c>
      <c r="Y8" s="11">
        <v>67</v>
      </c>
      <c r="Z8" s="11">
        <v>43</v>
      </c>
      <c r="AA8" s="11">
        <v>112</v>
      </c>
      <c r="AB8" s="11">
        <v>98</v>
      </c>
      <c r="AC8" s="11">
        <v>53</v>
      </c>
      <c r="AD8" s="11">
        <v>33</v>
      </c>
      <c r="AE8" s="11"/>
      <c r="AF8" s="11">
        <v>330</v>
      </c>
      <c r="AG8" s="11">
        <v>399</v>
      </c>
      <c r="AH8" s="11">
        <v>152</v>
      </c>
      <c r="AI8" s="11"/>
      <c r="AJ8" s="11">
        <v>304</v>
      </c>
      <c r="AK8" s="11">
        <v>309</v>
      </c>
      <c r="AL8" s="11">
        <v>65</v>
      </c>
      <c r="AM8" s="11">
        <v>18</v>
      </c>
      <c r="AN8" s="11">
        <v>130</v>
      </c>
      <c r="AO8" s="11"/>
      <c r="AP8" s="11">
        <v>172</v>
      </c>
      <c r="AQ8" s="11">
        <v>363</v>
      </c>
      <c r="AR8" s="11">
        <v>61</v>
      </c>
      <c r="AS8" s="11"/>
      <c r="AT8" s="11">
        <v>198</v>
      </c>
      <c r="AU8" s="11">
        <v>265</v>
      </c>
      <c r="AV8" s="11">
        <v>250</v>
      </c>
      <c r="AW8" s="11">
        <v>120</v>
      </c>
      <c r="AX8" s="11">
        <v>13</v>
      </c>
    </row>
    <row r="9" spans="2:50" ht="43.5" x14ac:dyDescent="0.35">
      <c r="B9" s="18" t="s">
        <v>167</v>
      </c>
      <c r="C9" s="17">
        <v>0.59833242763151495</v>
      </c>
      <c r="D9" s="17">
        <v>0.66591676345303596</v>
      </c>
      <c r="E9" s="17">
        <v>0.52762655003119996</v>
      </c>
      <c r="F9" s="17"/>
      <c r="G9" s="17">
        <v>0.621040337844325</v>
      </c>
      <c r="H9" s="17">
        <v>0.66227751005597102</v>
      </c>
      <c r="I9" s="17">
        <v>0.66576565738117899</v>
      </c>
      <c r="J9" s="17">
        <v>0.63291337567309203</v>
      </c>
      <c r="K9" s="17">
        <v>0.512343700731831</v>
      </c>
      <c r="L9" s="17">
        <v>0.49490481917328799</v>
      </c>
      <c r="M9" s="17"/>
      <c r="N9" s="17">
        <v>0.63053450677263001</v>
      </c>
      <c r="O9" s="17">
        <v>0.63256844246486699</v>
      </c>
      <c r="P9" s="17">
        <v>0.60554778729022296</v>
      </c>
      <c r="Q9" s="17">
        <v>0.52468831000615601</v>
      </c>
      <c r="R9" s="17"/>
      <c r="S9" s="17">
        <v>0.71688024346423895</v>
      </c>
      <c r="T9" s="17">
        <v>0.538999421750882</v>
      </c>
      <c r="U9" s="17">
        <v>0.56812786693849204</v>
      </c>
      <c r="V9" s="17">
        <v>0.514606332904612</v>
      </c>
      <c r="W9" s="17">
        <v>0.58301700843353399</v>
      </c>
      <c r="X9" s="17">
        <v>0.664304558222932</v>
      </c>
      <c r="Y9" s="17">
        <v>0.59356940708210904</v>
      </c>
      <c r="Z9" s="17">
        <v>0.52461876542156105</v>
      </c>
      <c r="AA9" s="17">
        <v>0.65704845678179602</v>
      </c>
      <c r="AB9" s="17">
        <v>0.54097445283896795</v>
      </c>
      <c r="AC9" s="17">
        <v>0.59557869990175705</v>
      </c>
      <c r="AD9" s="17">
        <v>0.62133302560579295</v>
      </c>
      <c r="AE9" s="17"/>
      <c r="AF9" s="17">
        <v>0.55072398232650099</v>
      </c>
      <c r="AG9" s="17">
        <v>0.643776352787641</v>
      </c>
      <c r="AH9" s="17">
        <v>0.58353562452462904</v>
      </c>
      <c r="AI9" s="17"/>
      <c r="AJ9" s="17">
        <v>0.59542284271583601</v>
      </c>
      <c r="AK9" s="17">
        <v>0.63628435644614301</v>
      </c>
      <c r="AL9" s="17">
        <v>0.55695062991456901</v>
      </c>
      <c r="AM9" s="17">
        <v>0.66639299134673502</v>
      </c>
      <c r="AN9" s="17">
        <v>0.49994588661616401</v>
      </c>
      <c r="AO9" s="17"/>
      <c r="AP9" s="17">
        <v>0.60977463543852595</v>
      </c>
      <c r="AQ9" s="17">
        <v>0.66315346832932998</v>
      </c>
      <c r="AR9" s="17">
        <v>0.62413647495358004</v>
      </c>
      <c r="AS9" s="17"/>
      <c r="AT9" s="17">
        <v>0.54889071645864995</v>
      </c>
      <c r="AU9" s="17">
        <v>0.59538183775475995</v>
      </c>
      <c r="AV9" s="17">
        <v>0.61684256442450203</v>
      </c>
      <c r="AW9" s="17">
        <v>0.68320991597060299</v>
      </c>
      <c r="AX9" s="17">
        <v>0.60036747629787401</v>
      </c>
    </row>
    <row r="10" spans="2:50" ht="43.5" x14ac:dyDescent="0.35">
      <c r="B10" s="18" t="s">
        <v>168</v>
      </c>
      <c r="C10" s="17">
        <v>0.112158377842699</v>
      </c>
      <c r="D10" s="17">
        <v>0.12081654343241099</v>
      </c>
      <c r="E10" s="17">
        <v>0.104834550031256</v>
      </c>
      <c r="F10" s="17"/>
      <c r="G10" s="17">
        <v>0.136493583502793</v>
      </c>
      <c r="H10" s="17">
        <v>0.115370956514439</v>
      </c>
      <c r="I10" s="17">
        <v>0.130146777961891</v>
      </c>
      <c r="J10" s="17">
        <v>9.1545551926856206E-2</v>
      </c>
      <c r="K10" s="17">
        <v>0.12859446073994099</v>
      </c>
      <c r="L10" s="17">
        <v>7.9913089364078302E-2</v>
      </c>
      <c r="M10" s="17"/>
      <c r="N10" s="17">
        <v>0.12967926120721099</v>
      </c>
      <c r="O10" s="17">
        <v>9.9131755298624405E-2</v>
      </c>
      <c r="P10" s="17">
        <v>0.107789678221354</v>
      </c>
      <c r="Q10" s="17">
        <v>0.11492025420239201</v>
      </c>
      <c r="R10" s="17"/>
      <c r="S10" s="17">
        <v>0.117158330383078</v>
      </c>
      <c r="T10" s="17">
        <v>0.10849383559641</v>
      </c>
      <c r="U10" s="17">
        <v>7.4062779698964895E-2</v>
      </c>
      <c r="V10" s="17">
        <v>0.170084516106807</v>
      </c>
      <c r="W10" s="17">
        <v>0.127373753220384</v>
      </c>
      <c r="X10" s="17">
        <v>8.2027638362609706E-2</v>
      </c>
      <c r="Y10" s="17">
        <v>5.5735319088172197E-2</v>
      </c>
      <c r="Z10" s="17">
        <v>0.177719429634909</v>
      </c>
      <c r="AA10" s="17">
        <v>0.104162138244667</v>
      </c>
      <c r="AB10" s="17">
        <v>0.13480494247552199</v>
      </c>
      <c r="AC10" s="17">
        <v>9.3661848522691396E-2</v>
      </c>
      <c r="AD10" s="17">
        <v>8.5302358372490505E-2</v>
      </c>
      <c r="AE10" s="17"/>
      <c r="AF10" s="17">
        <v>0.13865991457082599</v>
      </c>
      <c r="AG10" s="17">
        <v>0.104499291413336</v>
      </c>
      <c r="AH10" s="17">
        <v>6.6215492999906894E-2</v>
      </c>
      <c r="AI10" s="17"/>
      <c r="AJ10" s="17">
        <v>0.112413480243352</v>
      </c>
      <c r="AK10" s="17">
        <v>0.12922918916791601</v>
      </c>
      <c r="AL10" s="17">
        <v>0.138566262662593</v>
      </c>
      <c r="AM10" s="17">
        <v>0.131999586437099</v>
      </c>
      <c r="AN10" s="17">
        <v>0.11076061262273</v>
      </c>
      <c r="AO10" s="17"/>
      <c r="AP10" s="17">
        <v>0.15095460029223801</v>
      </c>
      <c r="AQ10" s="17">
        <v>0.113108716312578</v>
      </c>
      <c r="AR10" s="17">
        <v>9.0257437385980493E-2</v>
      </c>
      <c r="AS10" s="17"/>
      <c r="AT10" s="17">
        <v>0.127040634162494</v>
      </c>
      <c r="AU10" s="17">
        <v>0.118713617999715</v>
      </c>
      <c r="AV10" s="17">
        <v>0.102638946993259</v>
      </c>
      <c r="AW10" s="17">
        <v>8.7133357482879994E-2</v>
      </c>
      <c r="AX10" s="17">
        <v>5.6187512972716097E-2</v>
      </c>
    </row>
    <row r="11" spans="2:50" x14ac:dyDescent="0.35">
      <c r="B11" s="18" t="s">
        <v>164</v>
      </c>
      <c r="C11" s="17">
        <v>9.0834581835776404E-2</v>
      </c>
      <c r="D11" s="17">
        <v>8.4702248499382404E-2</v>
      </c>
      <c r="E11" s="17">
        <v>9.8097010668111106E-2</v>
      </c>
      <c r="F11" s="17"/>
      <c r="G11" s="17">
        <v>6.1100479808821197E-2</v>
      </c>
      <c r="H11" s="17">
        <v>5.3362772990594998E-2</v>
      </c>
      <c r="I11" s="17">
        <v>7.8770720708772196E-2</v>
      </c>
      <c r="J11" s="17">
        <v>6.3287255594142E-2</v>
      </c>
      <c r="K11" s="17">
        <v>0.15170141314058599</v>
      </c>
      <c r="L11" s="17">
        <v>0.13984569604326799</v>
      </c>
      <c r="M11" s="17"/>
      <c r="N11" s="17">
        <v>8.63252706840138E-2</v>
      </c>
      <c r="O11" s="17">
        <v>8.6931722979138704E-2</v>
      </c>
      <c r="P11" s="17">
        <v>8.3564624798774204E-2</v>
      </c>
      <c r="Q11" s="17">
        <v>0.10172112310590201</v>
      </c>
      <c r="R11" s="17"/>
      <c r="S11" s="17">
        <v>5.83830558711902E-2</v>
      </c>
      <c r="T11" s="17">
        <v>8.1741854961611904E-2</v>
      </c>
      <c r="U11" s="17">
        <v>0.12425531614548101</v>
      </c>
      <c r="V11" s="17">
        <v>9.5258485705055101E-2</v>
      </c>
      <c r="W11" s="17">
        <v>5.2051846996007803E-2</v>
      </c>
      <c r="X11" s="17">
        <v>8.9890880193747399E-2</v>
      </c>
      <c r="Y11" s="17">
        <v>0.14003196632972401</v>
      </c>
      <c r="Z11" s="17">
        <v>0.107419011572261</v>
      </c>
      <c r="AA11" s="17">
        <v>6.09518178546175E-2</v>
      </c>
      <c r="AB11" s="17">
        <v>9.7727363394616795E-2</v>
      </c>
      <c r="AC11" s="17">
        <v>0.15535058153548501</v>
      </c>
      <c r="AD11" s="17">
        <v>0.116827506028484</v>
      </c>
      <c r="AE11" s="17"/>
      <c r="AF11" s="17">
        <v>0.10138269223904101</v>
      </c>
      <c r="AG11" s="17">
        <v>8.3902374917023806E-2</v>
      </c>
      <c r="AH11" s="17">
        <v>0.10715791050592401</v>
      </c>
      <c r="AI11" s="17"/>
      <c r="AJ11" s="17">
        <v>9.9392241176979798E-2</v>
      </c>
      <c r="AK11" s="17">
        <v>8.3555828711538493E-2</v>
      </c>
      <c r="AL11" s="17">
        <v>9.8120223020225605E-2</v>
      </c>
      <c r="AM11" s="17">
        <v>0.100089804714372</v>
      </c>
      <c r="AN11" s="17">
        <v>9.3942058448508101E-2</v>
      </c>
      <c r="AO11" s="17"/>
      <c r="AP11" s="17">
        <v>6.3158720919470696E-2</v>
      </c>
      <c r="AQ11" s="17">
        <v>7.1159850059692803E-2</v>
      </c>
      <c r="AR11" s="17">
        <v>8.9087982914933098E-2</v>
      </c>
      <c r="AS11" s="17"/>
      <c r="AT11" s="17">
        <v>9.7116757015373895E-2</v>
      </c>
      <c r="AU11" s="17">
        <v>9.7572287113226103E-2</v>
      </c>
      <c r="AV11" s="17">
        <v>9.5599375819713298E-2</v>
      </c>
      <c r="AW11" s="17">
        <v>8.4778193761194498E-2</v>
      </c>
      <c r="AX11" s="17">
        <v>6.6602641798310297E-2</v>
      </c>
    </row>
    <row r="12" spans="2:50" x14ac:dyDescent="0.35">
      <c r="B12" s="18" t="s">
        <v>67</v>
      </c>
      <c r="C12" s="19">
        <v>0.19867461269000899</v>
      </c>
      <c r="D12" s="19">
        <v>0.128564444615171</v>
      </c>
      <c r="E12" s="19">
        <v>0.26944188926943302</v>
      </c>
      <c r="F12" s="19"/>
      <c r="G12" s="19">
        <v>0.18136559884406001</v>
      </c>
      <c r="H12" s="19">
        <v>0.16898876043899499</v>
      </c>
      <c r="I12" s="19">
        <v>0.12531684394815801</v>
      </c>
      <c r="J12" s="19">
        <v>0.21225381680590999</v>
      </c>
      <c r="K12" s="19">
        <v>0.20736042538764099</v>
      </c>
      <c r="L12" s="19">
        <v>0.28533639541936601</v>
      </c>
      <c r="M12" s="19"/>
      <c r="N12" s="19">
        <v>0.15346096133614601</v>
      </c>
      <c r="O12" s="19">
        <v>0.18136807925737</v>
      </c>
      <c r="P12" s="19">
        <v>0.203097909689649</v>
      </c>
      <c r="Q12" s="19">
        <v>0.25867031268554902</v>
      </c>
      <c r="R12" s="19"/>
      <c r="S12" s="19">
        <v>0.107578370281492</v>
      </c>
      <c r="T12" s="19">
        <v>0.27076488769109602</v>
      </c>
      <c r="U12" s="19">
        <v>0.233554037217062</v>
      </c>
      <c r="V12" s="19">
        <v>0.22005066528352599</v>
      </c>
      <c r="W12" s="19">
        <v>0.237557391350074</v>
      </c>
      <c r="X12" s="19">
        <v>0.163776923220711</v>
      </c>
      <c r="Y12" s="19">
        <v>0.21066330749999501</v>
      </c>
      <c r="Z12" s="19">
        <v>0.19024279337126801</v>
      </c>
      <c r="AA12" s="19">
        <v>0.17783758711892</v>
      </c>
      <c r="AB12" s="19">
        <v>0.22649324129089299</v>
      </c>
      <c r="AC12" s="19">
        <v>0.15540887004006601</v>
      </c>
      <c r="AD12" s="19">
        <v>0.17653710999323299</v>
      </c>
      <c r="AE12" s="19"/>
      <c r="AF12" s="19">
        <v>0.20923341086363201</v>
      </c>
      <c r="AG12" s="19">
        <v>0.16782198088199901</v>
      </c>
      <c r="AH12" s="19">
        <v>0.24309097196953999</v>
      </c>
      <c r="AI12" s="19"/>
      <c r="AJ12" s="19">
        <v>0.192771435863832</v>
      </c>
      <c r="AK12" s="19">
        <v>0.15093062567440299</v>
      </c>
      <c r="AL12" s="19">
        <v>0.206362884402612</v>
      </c>
      <c r="AM12" s="19">
        <v>0.101517617501793</v>
      </c>
      <c r="AN12" s="19">
        <v>0.29535144231259802</v>
      </c>
      <c r="AO12" s="19"/>
      <c r="AP12" s="19">
        <v>0.17611204334976599</v>
      </c>
      <c r="AQ12" s="19">
        <v>0.15257796529839901</v>
      </c>
      <c r="AR12" s="19">
        <v>0.19651810474550599</v>
      </c>
      <c r="AS12" s="19"/>
      <c r="AT12" s="19">
        <v>0.22695189236348301</v>
      </c>
      <c r="AU12" s="19">
        <v>0.18833225713229901</v>
      </c>
      <c r="AV12" s="19">
        <v>0.18491911276252601</v>
      </c>
      <c r="AW12" s="19">
        <v>0.14487853278532301</v>
      </c>
      <c r="AX12" s="19">
        <v>0.27684236893109898</v>
      </c>
    </row>
    <row r="13" spans="2:50" x14ac:dyDescent="0.35">
      <c r="B13" s="16" t="s">
        <v>166</v>
      </c>
    </row>
    <row r="14" spans="2:50" x14ac:dyDescent="0.35">
      <c r="B14" t="s">
        <v>70</v>
      </c>
    </row>
    <row r="15" spans="2:50" x14ac:dyDescent="0.35">
      <c r="B15" t="s">
        <v>71</v>
      </c>
    </row>
    <row r="17" spans="2:2" x14ac:dyDescent="0.35">
      <c r="B17"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X26"/>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180</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30"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9" spans="2:50" x14ac:dyDescent="0.35">
      <c r="B9" s="18" t="s">
        <v>169</v>
      </c>
      <c r="C9" s="17">
        <v>0.40156740636556898</v>
      </c>
      <c r="D9" s="17">
        <v>0.41788033285431397</v>
      </c>
      <c r="E9" s="17">
        <v>0.38743770319981202</v>
      </c>
      <c r="F9" s="17"/>
      <c r="G9" s="17">
        <v>0.34263399063057498</v>
      </c>
      <c r="H9" s="17">
        <v>0.36903320698712899</v>
      </c>
      <c r="I9" s="17">
        <v>0.41480705461571798</v>
      </c>
      <c r="J9" s="17">
        <v>0.46426323655944401</v>
      </c>
      <c r="K9" s="17">
        <v>0.411212986128624</v>
      </c>
      <c r="L9" s="17">
        <v>0.39890416196257</v>
      </c>
      <c r="M9" s="17"/>
      <c r="N9" s="17">
        <v>0.43596934899085099</v>
      </c>
      <c r="O9" s="17">
        <v>0.44402148472890202</v>
      </c>
      <c r="P9" s="17">
        <v>0.35545569131288401</v>
      </c>
      <c r="Q9" s="17">
        <v>0.35760552267524898</v>
      </c>
      <c r="R9" s="17"/>
      <c r="S9" s="17">
        <v>0.43962045721187298</v>
      </c>
      <c r="T9" s="17">
        <v>0.39234600020482102</v>
      </c>
      <c r="U9" s="17">
        <v>0.43809074002948301</v>
      </c>
      <c r="V9" s="17">
        <v>0.39935043477731502</v>
      </c>
      <c r="W9" s="17">
        <v>0.32825401899949402</v>
      </c>
      <c r="X9" s="17">
        <v>0.38174865698195998</v>
      </c>
      <c r="Y9" s="17">
        <v>0.42285474467558598</v>
      </c>
      <c r="Z9" s="17">
        <v>0.34524147850662301</v>
      </c>
      <c r="AA9" s="17">
        <v>0.40214047119040103</v>
      </c>
      <c r="AB9" s="17">
        <v>0.42516144934846101</v>
      </c>
      <c r="AC9" s="17">
        <v>0.36592640856501801</v>
      </c>
      <c r="AD9" s="17">
        <v>0.40707767724688398</v>
      </c>
      <c r="AE9" s="17"/>
      <c r="AF9" s="17">
        <v>0.411903550693897</v>
      </c>
      <c r="AG9" s="17">
        <v>0.40678303773800301</v>
      </c>
      <c r="AH9" s="17">
        <v>0.39396347402686999</v>
      </c>
      <c r="AI9" s="17"/>
      <c r="AJ9" s="17">
        <v>0.420174382758221</v>
      </c>
      <c r="AK9" s="17">
        <v>0.39533576254239899</v>
      </c>
      <c r="AL9" s="17">
        <v>0.49378801547003298</v>
      </c>
      <c r="AM9" s="17">
        <v>0.28001727250581598</v>
      </c>
      <c r="AN9" s="17">
        <v>0.35060976178035003</v>
      </c>
      <c r="AO9" s="17"/>
      <c r="AP9" s="17">
        <v>0.41273198675938699</v>
      </c>
      <c r="AQ9" s="17">
        <v>0.44019419540558002</v>
      </c>
      <c r="AR9" s="17">
        <v>0.49874304797559699</v>
      </c>
      <c r="AS9" s="17"/>
      <c r="AT9" s="17">
        <v>0.34877422331248198</v>
      </c>
      <c r="AU9" s="17">
        <v>0.37799007446520999</v>
      </c>
      <c r="AV9" s="17">
        <v>0.44544863896308401</v>
      </c>
      <c r="AW9" s="17">
        <v>0.47263975385284301</v>
      </c>
      <c r="AX9" s="17">
        <v>0.414982349998471</v>
      </c>
    </row>
    <row r="10" spans="2:50" ht="29" x14ac:dyDescent="0.35">
      <c r="B10" s="18" t="s">
        <v>170</v>
      </c>
      <c r="C10" s="17">
        <v>0.34829227163639098</v>
      </c>
      <c r="D10" s="17">
        <v>0.36675825000620199</v>
      </c>
      <c r="E10" s="17">
        <v>0.33268533080097701</v>
      </c>
      <c r="F10" s="17"/>
      <c r="G10" s="17">
        <v>0.22874420496279399</v>
      </c>
      <c r="H10" s="17">
        <v>0.267720784590186</v>
      </c>
      <c r="I10" s="17">
        <v>0.30719294200723102</v>
      </c>
      <c r="J10" s="17">
        <v>0.297322734336327</v>
      </c>
      <c r="K10" s="17">
        <v>0.41286497482399598</v>
      </c>
      <c r="L10" s="17">
        <v>0.52484918168770001</v>
      </c>
      <c r="M10" s="17"/>
      <c r="N10" s="17">
        <v>0.38119045183672201</v>
      </c>
      <c r="O10" s="17">
        <v>0.32432539418408801</v>
      </c>
      <c r="P10" s="17">
        <v>0.33612604562308501</v>
      </c>
      <c r="Q10" s="17">
        <v>0.34597862243960498</v>
      </c>
      <c r="R10" s="17"/>
      <c r="S10" s="17">
        <v>0.33877668291044599</v>
      </c>
      <c r="T10" s="17">
        <v>0.39568429472864503</v>
      </c>
      <c r="U10" s="17">
        <v>0.32335862697180301</v>
      </c>
      <c r="V10" s="17">
        <v>0.351797066233769</v>
      </c>
      <c r="W10" s="17">
        <v>0.31712049515809798</v>
      </c>
      <c r="X10" s="17">
        <v>0.33535631263912202</v>
      </c>
      <c r="Y10" s="17">
        <v>0.39611284253446</v>
      </c>
      <c r="Z10" s="17">
        <v>0.39047387105481601</v>
      </c>
      <c r="AA10" s="17">
        <v>0.32457518769433702</v>
      </c>
      <c r="AB10" s="17">
        <v>0.29240360402503501</v>
      </c>
      <c r="AC10" s="17">
        <v>0.38761446222602902</v>
      </c>
      <c r="AD10" s="17">
        <v>0.360656307690363</v>
      </c>
      <c r="AE10" s="17"/>
      <c r="AF10" s="17">
        <v>0.41711873461372401</v>
      </c>
      <c r="AG10" s="17">
        <v>0.34706649841041998</v>
      </c>
      <c r="AH10" s="17">
        <v>0.26745475079720099</v>
      </c>
      <c r="AI10" s="17"/>
      <c r="AJ10" s="17">
        <v>0.47149158763044402</v>
      </c>
      <c r="AK10" s="17">
        <v>0.25742411765546502</v>
      </c>
      <c r="AL10" s="17">
        <v>0.381594409221236</v>
      </c>
      <c r="AM10" s="17">
        <v>0.432661483883299</v>
      </c>
      <c r="AN10" s="17">
        <v>0.31344723354298099</v>
      </c>
      <c r="AO10" s="17"/>
      <c r="AP10" s="17">
        <v>0.44835339164402899</v>
      </c>
      <c r="AQ10" s="17">
        <v>0.27535541985657402</v>
      </c>
      <c r="AR10" s="17">
        <v>0.37132793259838998</v>
      </c>
      <c r="AS10" s="17"/>
      <c r="AT10" s="17">
        <v>0.35142261406304898</v>
      </c>
      <c r="AU10" s="17">
        <v>0.315307790187981</v>
      </c>
      <c r="AV10" s="17">
        <v>0.36580146141856401</v>
      </c>
      <c r="AW10" s="17">
        <v>0.311122309441978</v>
      </c>
      <c r="AX10" s="17">
        <v>0.212482780559197</v>
      </c>
    </row>
    <row r="11" spans="2:50" ht="29" x14ac:dyDescent="0.35">
      <c r="B11" s="18" t="s">
        <v>171</v>
      </c>
      <c r="C11" s="17">
        <v>0.30574116238792598</v>
      </c>
      <c r="D11" s="17">
        <v>0.33376242543347101</v>
      </c>
      <c r="E11" s="17">
        <v>0.276763641107035</v>
      </c>
      <c r="F11" s="17"/>
      <c r="G11" s="17">
        <v>0.19046179968634899</v>
      </c>
      <c r="H11" s="17">
        <v>0.23772347095156399</v>
      </c>
      <c r="I11" s="17">
        <v>0.26323038359157602</v>
      </c>
      <c r="J11" s="17">
        <v>0.32813748141530502</v>
      </c>
      <c r="K11" s="17">
        <v>0.35792694786173601</v>
      </c>
      <c r="L11" s="17">
        <v>0.41905640559611701</v>
      </c>
      <c r="M11" s="17"/>
      <c r="N11" s="17">
        <v>0.36574432034878601</v>
      </c>
      <c r="O11" s="17">
        <v>0.28512943046377198</v>
      </c>
      <c r="P11" s="17">
        <v>0.27895531742725499</v>
      </c>
      <c r="Q11" s="17">
        <v>0.285895549408894</v>
      </c>
      <c r="R11" s="17"/>
      <c r="S11" s="17">
        <v>0.28252632354701501</v>
      </c>
      <c r="T11" s="17">
        <v>0.3663239057571</v>
      </c>
      <c r="U11" s="17">
        <v>0.26814200553807199</v>
      </c>
      <c r="V11" s="17">
        <v>0.300433811498029</v>
      </c>
      <c r="W11" s="17">
        <v>0.28208010995836502</v>
      </c>
      <c r="X11" s="17">
        <v>0.32260839328482799</v>
      </c>
      <c r="Y11" s="17">
        <v>0.33006350409813801</v>
      </c>
      <c r="Z11" s="17">
        <v>0.25791910827020498</v>
      </c>
      <c r="AA11" s="17">
        <v>0.28955123455811699</v>
      </c>
      <c r="AB11" s="17">
        <v>0.27207835615667803</v>
      </c>
      <c r="AC11" s="17">
        <v>0.33205068845837299</v>
      </c>
      <c r="AD11" s="17">
        <v>0.38799403382571701</v>
      </c>
      <c r="AE11" s="17"/>
      <c r="AF11" s="17">
        <v>0.346203641914612</v>
      </c>
      <c r="AG11" s="17">
        <v>0.31460772006073501</v>
      </c>
      <c r="AH11" s="17">
        <v>0.26029589565334299</v>
      </c>
      <c r="AI11" s="17"/>
      <c r="AJ11" s="17">
        <v>0.34245177592287201</v>
      </c>
      <c r="AK11" s="17">
        <v>0.244312545604362</v>
      </c>
      <c r="AL11" s="17">
        <v>0.49700494164740699</v>
      </c>
      <c r="AM11" s="17">
        <v>0.36168508824970702</v>
      </c>
      <c r="AN11" s="17">
        <v>0.25406509886227802</v>
      </c>
      <c r="AO11" s="17"/>
      <c r="AP11" s="17">
        <v>0.30478040280680102</v>
      </c>
      <c r="AQ11" s="17">
        <v>0.25165383024954902</v>
      </c>
      <c r="AR11" s="17">
        <v>0.43253097605384</v>
      </c>
      <c r="AS11" s="17"/>
      <c r="AT11" s="17">
        <v>0.30337500857259198</v>
      </c>
      <c r="AU11" s="17">
        <v>0.316627545980327</v>
      </c>
      <c r="AV11" s="17">
        <v>0.313946923907446</v>
      </c>
      <c r="AW11" s="17">
        <v>0.29418638421059001</v>
      </c>
      <c r="AX11" s="17">
        <v>0.17031084271723201</v>
      </c>
    </row>
    <row r="12" spans="2:50" x14ac:dyDescent="0.35">
      <c r="B12" s="18" t="s">
        <v>172</v>
      </c>
      <c r="C12" s="17">
        <v>0.18752168776009501</v>
      </c>
      <c r="D12" s="17">
        <v>0.19615398369115999</v>
      </c>
      <c r="E12" s="17">
        <v>0.177351146538369</v>
      </c>
      <c r="F12" s="17"/>
      <c r="G12" s="17">
        <v>0.26541764497256798</v>
      </c>
      <c r="H12" s="17">
        <v>0.22820510603462399</v>
      </c>
      <c r="I12" s="17">
        <v>0.1934119447247</v>
      </c>
      <c r="J12" s="17">
        <v>0.18041060224104799</v>
      </c>
      <c r="K12" s="17">
        <v>0.15194697223764</v>
      </c>
      <c r="L12" s="17">
        <v>0.12753449448327001</v>
      </c>
      <c r="M12" s="17"/>
      <c r="N12" s="17">
        <v>0.219592998879483</v>
      </c>
      <c r="O12" s="17">
        <v>0.20358150907966799</v>
      </c>
      <c r="P12" s="17">
        <v>0.161908079132278</v>
      </c>
      <c r="Q12" s="17">
        <v>0.15572753099143499</v>
      </c>
      <c r="R12" s="17"/>
      <c r="S12" s="17">
        <v>0.203035215505011</v>
      </c>
      <c r="T12" s="17">
        <v>0.164439182577026</v>
      </c>
      <c r="U12" s="17">
        <v>0.185007088546012</v>
      </c>
      <c r="V12" s="17">
        <v>0.15081349510749001</v>
      </c>
      <c r="W12" s="17">
        <v>0.19751000650482101</v>
      </c>
      <c r="X12" s="17">
        <v>0.20460017196820701</v>
      </c>
      <c r="Y12" s="17">
        <v>0.12291716828721699</v>
      </c>
      <c r="Z12" s="17">
        <v>0.16876154433562099</v>
      </c>
      <c r="AA12" s="17">
        <v>0.19966496791448801</v>
      </c>
      <c r="AB12" s="17">
        <v>0.227032779197928</v>
      </c>
      <c r="AC12" s="17">
        <v>0.172181082525491</v>
      </c>
      <c r="AD12" s="17">
        <v>0.31792074336884801</v>
      </c>
      <c r="AE12" s="17"/>
      <c r="AF12" s="17">
        <v>0.14892240957575401</v>
      </c>
      <c r="AG12" s="17">
        <v>0.21712186344402501</v>
      </c>
      <c r="AH12" s="17">
        <v>0.159956509040035</v>
      </c>
      <c r="AI12" s="17"/>
      <c r="AJ12" s="17">
        <v>0.14477702007585799</v>
      </c>
      <c r="AK12" s="17">
        <v>0.227261404163555</v>
      </c>
      <c r="AL12" s="17">
        <v>0.172313965554316</v>
      </c>
      <c r="AM12" s="17">
        <v>0.18634977017037499</v>
      </c>
      <c r="AN12" s="17">
        <v>0.16203591472611301</v>
      </c>
      <c r="AO12" s="17"/>
      <c r="AP12" s="17">
        <v>0.170860418105788</v>
      </c>
      <c r="AQ12" s="17">
        <v>0.21746923868844401</v>
      </c>
      <c r="AR12" s="17">
        <v>0.20118712211971501</v>
      </c>
      <c r="AS12" s="17"/>
      <c r="AT12" s="17">
        <v>0.11434505589972301</v>
      </c>
      <c r="AU12" s="17">
        <v>0.19950116534595499</v>
      </c>
      <c r="AV12" s="17">
        <v>0.20977435079498999</v>
      </c>
      <c r="AW12" s="17">
        <v>0.264825273528005</v>
      </c>
      <c r="AX12" s="17">
        <v>0.19643707100754701</v>
      </c>
    </row>
    <row r="13" spans="2:50" x14ac:dyDescent="0.35">
      <c r="B13" s="18" t="s">
        <v>67</v>
      </c>
      <c r="C13" s="17">
        <v>0.179849473792279</v>
      </c>
      <c r="D13" s="17">
        <v>0.125154324625668</v>
      </c>
      <c r="E13" s="17">
        <v>0.234448248588282</v>
      </c>
      <c r="F13" s="17"/>
      <c r="G13" s="17">
        <v>0.169005535526558</v>
      </c>
      <c r="H13" s="17">
        <v>0.1663042231837</v>
      </c>
      <c r="I13" s="17">
        <v>0.193090825598416</v>
      </c>
      <c r="J13" s="17">
        <v>0.18570838368829301</v>
      </c>
      <c r="K13" s="17">
        <v>0.20527637266194501</v>
      </c>
      <c r="L13" s="17">
        <v>0.165519166474176</v>
      </c>
      <c r="M13" s="17"/>
      <c r="N13" s="17">
        <v>0.11012001483662701</v>
      </c>
      <c r="O13" s="17">
        <v>0.17286390222418199</v>
      </c>
      <c r="P13" s="17">
        <v>0.18750809075062</v>
      </c>
      <c r="Q13" s="17">
        <v>0.25713641392148601</v>
      </c>
      <c r="R13" s="17"/>
      <c r="S13" s="17">
        <v>0.15307742691190501</v>
      </c>
      <c r="T13" s="17">
        <v>0.20272714505117501</v>
      </c>
      <c r="U13" s="17">
        <v>0.21901322000468301</v>
      </c>
      <c r="V13" s="17">
        <v>0.19519424884210801</v>
      </c>
      <c r="W13" s="17">
        <v>0.21513490398590199</v>
      </c>
      <c r="X13" s="17">
        <v>0.15110620097309299</v>
      </c>
      <c r="Y13" s="17">
        <v>0.16472921245049599</v>
      </c>
      <c r="Z13" s="17">
        <v>0.160953948450719</v>
      </c>
      <c r="AA13" s="17">
        <v>0.20021524821964501</v>
      </c>
      <c r="AB13" s="17">
        <v>0.188437774140992</v>
      </c>
      <c r="AC13" s="17">
        <v>0.152866087283893</v>
      </c>
      <c r="AD13" s="17">
        <v>6.8558523539593505E-2</v>
      </c>
      <c r="AE13" s="17"/>
      <c r="AF13" s="17">
        <v>0.191476183336831</v>
      </c>
      <c r="AG13" s="17">
        <v>0.14114691728838999</v>
      </c>
      <c r="AH13" s="17">
        <v>0.22381464443406501</v>
      </c>
      <c r="AI13" s="17"/>
      <c r="AJ13" s="17">
        <v>0.14495745039769101</v>
      </c>
      <c r="AK13" s="17">
        <v>0.17181867443457299</v>
      </c>
      <c r="AL13" s="17">
        <v>0.11723926041850601</v>
      </c>
      <c r="AM13" s="17">
        <v>0.150760907109528</v>
      </c>
      <c r="AN13" s="17">
        <v>0.29959741990094801</v>
      </c>
      <c r="AO13" s="17"/>
      <c r="AP13" s="17">
        <v>0.131736579091696</v>
      </c>
      <c r="AQ13" s="17">
        <v>0.15550191961274901</v>
      </c>
      <c r="AR13" s="17">
        <v>0.11140328944144701</v>
      </c>
      <c r="AS13" s="17"/>
      <c r="AT13" s="17">
        <v>0.243608908519581</v>
      </c>
      <c r="AU13" s="17">
        <v>0.18655741204984699</v>
      </c>
      <c r="AV13" s="17">
        <v>0.151799937619784</v>
      </c>
      <c r="AW13" s="17">
        <v>8.9290798162329599E-2</v>
      </c>
      <c r="AX13" s="17">
        <v>0.227486876440123</v>
      </c>
    </row>
    <row r="14" spans="2:50" ht="29" x14ac:dyDescent="0.35">
      <c r="B14" s="18" t="s">
        <v>173</v>
      </c>
      <c r="C14" s="17">
        <v>0.171650197909678</v>
      </c>
      <c r="D14" s="17">
        <v>0.218630785512231</v>
      </c>
      <c r="E14" s="17">
        <v>0.125827015602718</v>
      </c>
      <c r="F14" s="17"/>
      <c r="G14" s="17">
        <v>0.118855853543697</v>
      </c>
      <c r="H14" s="17">
        <v>0.13993697998358401</v>
      </c>
      <c r="I14" s="17">
        <v>0.17906318368713001</v>
      </c>
      <c r="J14" s="17">
        <v>0.15798462280096701</v>
      </c>
      <c r="K14" s="17">
        <v>0.19048743981132499</v>
      </c>
      <c r="L14" s="17">
        <v>0.22492366006001999</v>
      </c>
      <c r="M14" s="17"/>
      <c r="N14" s="17">
        <v>0.25189862770007099</v>
      </c>
      <c r="O14" s="17">
        <v>0.14174826759467499</v>
      </c>
      <c r="P14" s="17">
        <v>0.160699793310388</v>
      </c>
      <c r="Q14" s="17">
        <v>0.12056889060492799</v>
      </c>
      <c r="R14" s="17"/>
      <c r="S14" s="17">
        <v>0.16512345483084301</v>
      </c>
      <c r="T14" s="17">
        <v>0.21525806618305801</v>
      </c>
      <c r="U14" s="17">
        <v>0.179405897214406</v>
      </c>
      <c r="V14" s="17">
        <v>0.152293506873658</v>
      </c>
      <c r="W14" s="17">
        <v>0.18622481391467999</v>
      </c>
      <c r="X14" s="17">
        <v>0.128749285455901</v>
      </c>
      <c r="Y14" s="17">
        <v>0.20218458899302799</v>
      </c>
      <c r="Z14" s="17">
        <v>0.16771506928910099</v>
      </c>
      <c r="AA14" s="17">
        <v>0.15805536757663799</v>
      </c>
      <c r="AB14" s="17">
        <v>0.185982308659916</v>
      </c>
      <c r="AC14" s="17">
        <v>0.15299546800467101</v>
      </c>
      <c r="AD14" s="17">
        <v>0.10676578253371299</v>
      </c>
      <c r="AE14" s="17"/>
      <c r="AF14" s="17">
        <v>0.18788235694939001</v>
      </c>
      <c r="AG14" s="17">
        <v>0.19560598907808399</v>
      </c>
      <c r="AH14" s="17">
        <v>0.127069949350056</v>
      </c>
      <c r="AI14" s="17"/>
      <c r="AJ14" s="17">
        <v>0.25621414946943299</v>
      </c>
      <c r="AK14" s="17">
        <v>0.12238600698652</v>
      </c>
      <c r="AL14" s="17">
        <v>0.172007394352442</v>
      </c>
      <c r="AM14" s="17">
        <v>0.19247510972933299</v>
      </c>
      <c r="AN14" s="17">
        <v>0.135216328750694</v>
      </c>
      <c r="AO14" s="17"/>
      <c r="AP14" s="17">
        <v>0.248988937267488</v>
      </c>
      <c r="AQ14" s="17">
        <v>0.156620525465896</v>
      </c>
      <c r="AR14" s="17">
        <v>0.202301493213733</v>
      </c>
      <c r="AS14" s="17"/>
      <c r="AT14" s="17">
        <v>0.148060307196371</v>
      </c>
      <c r="AU14" s="17">
        <v>0.15276559677674301</v>
      </c>
      <c r="AV14" s="17">
        <v>0.19925376121016999</v>
      </c>
      <c r="AW14" s="17">
        <v>0.18895964125852899</v>
      </c>
      <c r="AX14" s="17">
        <v>0.15628156579237201</v>
      </c>
    </row>
    <row r="15" spans="2:50" ht="29" x14ac:dyDescent="0.35">
      <c r="B15" s="18" t="s">
        <v>174</v>
      </c>
      <c r="C15" s="17">
        <v>0.140043846176265</v>
      </c>
      <c r="D15" s="17">
        <v>0.14651902083063301</v>
      </c>
      <c r="E15" s="17">
        <v>0.13375393326486701</v>
      </c>
      <c r="F15" s="17"/>
      <c r="G15" s="17">
        <v>0.16666610219842101</v>
      </c>
      <c r="H15" s="17">
        <v>0.146107840415827</v>
      </c>
      <c r="I15" s="17">
        <v>0.140516596130247</v>
      </c>
      <c r="J15" s="17">
        <v>0.126501164644201</v>
      </c>
      <c r="K15" s="17">
        <v>0.112857956805547</v>
      </c>
      <c r="L15" s="17">
        <v>0.14623415579961399</v>
      </c>
      <c r="M15" s="17"/>
      <c r="N15" s="17">
        <v>0.172982861141567</v>
      </c>
      <c r="O15" s="17">
        <v>0.11338790521344901</v>
      </c>
      <c r="P15" s="17">
        <v>0.139563320867717</v>
      </c>
      <c r="Q15" s="17">
        <v>0.13431353285949699</v>
      </c>
      <c r="R15" s="17"/>
      <c r="S15" s="17">
        <v>0.168905959706553</v>
      </c>
      <c r="T15" s="17">
        <v>0.13289150703052799</v>
      </c>
      <c r="U15" s="17">
        <v>0.134337484526561</v>
      </c>
      <c r="V15" s="17">
        <v>0.15478558652403099</v>
      </c>
      <c r="W15" s="17">
        <v>0.115868297543242</v>
      </c>
      <c r="X15" s="17">
        <v>0.115816974870317</v>
      </c>
      <c r="Y15" s="17">
        <v>0.1457782195241</v>
      </c>
      <c r="Z15" s="17">
        <v>0.14782675254790001</v>
      </c>
      <c r="AA15" s="17">
        <v>0.136446373643478</v>
      </c>
      <c r="AB15" s="17">
        <v>0.14120988472741899</v>
      </c>
      <c r="AC15" s="17">
        <v>0.16584259625870501</v>
      </c>
      <c r="AD15" s="17">
        <v>7.7277263110944405E-2</v>
      </c>
      <c r="AE15" s="17"/>
      <c r="AF15" s="17">
        <v>0.118560357915729</v>
      </c>
      <c r="AG15" s="17">
        <v>0.15544393164044601</v>
      </c>
      <c r="AH15" s="17">
        <v>0.12648606269225199</v>
      </c>
      <c r="AI15" s="17"/>
      <c r="AJ15" s="17">
        <v>0.17120261361997499</v>
      </c>
      <c r="AK15" s="17">
        <v>0.156509714594946</v>
      </c>
      <c r="AL15" s="17">
        <v>0.109719617821617</v>
      </c>
      <c r="AM15" s="17">
        <v>4.7806004356463497E-2</v>
      </c>
      <c r="AN15" s="17">
        <v>0.102346004657646</v>
      </c>
      <c r="AO15" s="17"/>
      <c r="AP15" s="17">
        <v>0.20232961987779299</v>
      </c>
      <c r="AQ15" s="17">
        <v>0.16552525397953199</v>
      </c>
      <c r="AR15" s="17">
        <v>9.3872231566061504E-2</v>
      </c>
      <c r="AS15" s="17"/>
      <c r="AT15" s="17">
        <v>0.122758557718686</v>
      </c>
      <c r="AU15" s="17">
        <v>0.13891612089107599</v>
      </c>
      <c r="AV15" s="17">
        <v>0.15592756343832001</v>
      </c>
      <c r="AW15" s="17">
        <v>0.174763932979799</v>
      </c>
      <c r="AX15" s="17">
        <v>0.219959143498063</v>
      </c>
    </row>
    <row r="16" spans="2:50" x14ac:dyDescent="0.35">
      <c r="B16" s="18" t="s">
        <v>175</v>
      </c>
      <c r="C16" s="17">
        <v>0.126667592398409</v>
      </c>
      <c r="D16" s="17">
        <v>0.14417361436526599</v>
      </c>
      <c r="E16" s="17">
        <v>0.107463536867698</v>
      </c>
      <c r="F16" s="17"/>
      <c r="G16" s="17">
        <v>0.16085538484745801</v>
      </c>
      <c r="H16" s="17">
        <v>0.21545482204185401</v>
      </c>
      <c r="I16" s="17">
        <v>0.152885979709286</v>
      </c>
      <c r="J16" s="17">
        <v>0.10749600527492099</v>
      </c>
      <c r="K16" s="17">
        <v>6.6492340982933995E-2</v>
      </c>
      <c r="L16" s="17">
        <v>6.6246658303159997E-2</v>
      </c>
      <c r="M16" s="17"/>
      <c r="N16" s="17">
        <v>0.15263838318557599</v>
      </c>
      <c r="O16" s="17">
        <v>9.7844297270236705E-2</v>
      </c>
      <c r="P16" s="17">
        <v>0.15459722806152601</v>
      </c>
      <c r="Q16" s="17">
        <v>0.107479734726884</v>
      </c>
      <c r="R16" s="17"/>
      <c r="S16" s="17">
        <v>0.13380786902887301</v>
      </c>
      <c r="T16" s="17">
        <v>5.1161388861200599E-2</v>
      </c>
      <c r="U16" s="17">
        <v>6.2497834381286997E-2</v>
      </c>
      <c r="V16" s="17">
        <v>0.14876306018284299</v>
      </c>
      <c r="W16" s="17">
        <v>0.169372456789673</v>
      </c>
      <c r="X16" s="17">
        <v>0.123289898441776</v>
      </c>
      <c r="Y16" s="17">
        <v>0.13074007070264501</v>
      </c>
      <c r="Z16" s="17">
        <v>0.102790938450033</v>
      </c>
      <c r="AA16" s="17">
        <v>0.125690245168258</v>
      </c>
      <c r="AB16" s="17">
        <v>0.18056782783566599</v>
      </c>
      <c r="AC16" s="17">
        <v>0.153812081187997</v>
      </c>
      <c r="AD16" s="17">
        <v>0.25441982010683001</v>
      </c>
      <c r="AE16" s="17"/>
      <c r="AF16" s="17">
        <v>7.6697864322716802E-2</v>
      </c>
      <c r="AG16" s="17">
        <v>0.16090282367488901</v>
      </c>
      <c r="AH16" s="17">
        <v>0.157001891438907</v>
      </c>
      <c r="AI16" s="17"/>
      <c r="AJ16" s="17">
        <v>5.07590304322761E-2</v>
      </c>
      <c r="AK16" s="17">
        <v>0.215454404554762</v>
      </c>
      <c r="AL16" s="17">
        <v>6.6337665503270804E-2</v>
      </c>
      <c r="AM16" s="17">
        <v>0.17292564267019001</v>
      </c>
      <c r="AN16" s="17">
        <v>0.10358180996468799</v>
      </c>
      <c r="AO16" s="17"/>
      <c r="AP16" s="17">
        <v>6.0794467109093801E-2</v>
      </c>
      <c r="AQ16" s="17">
        <v>0.18592672805488</v>
      </c>
      <c r="AR16" s="17">
        <v>6.6448509930281494E-2</v>
      </c>
      <c r="AS16" s="17"/>
      <c r="AT16" s="17">
        <v>0.124296324686047</v>
      </c>
      <c r="AU16" s="17">
        <v>0.114297825456431</v>
      </c>
      <c r="AV16" s="17">
        <v>0.13873540414472299</v>
      </c>
      <c r="AW16" s="17">
        <v>0.18334729491615701</v>
      </c>
      <c r="AX16" s="17">
        <v>0.10758280870412899</v>
      </c>
    </row>
    <row r="17" spans="2:50" x14ac:dyDescent="0.35">
      <c r="B17" s="18" t="s">
        <v>176</v>
      </c>
      <c r="C17" s="17">
        <v>0.11612721805031601</v>
      </c>
      <c r="D17" s="17">
        <v>0.115022182637722</v>
      </c>
      <c r="E17" s="17">
        <v>0.118007698978943</v>
      </c>
      <c r="F17" s="17"/>
      <c r="G17" s="17">
        <v>0.155132244431646</v>
      </c>
      <c r="H17" s="17">
        <v>0.130310270948086</v>
      </c>
      <c r="I17" s="17">
        <v>0.14579101602664499</v>
      </c>
      <c r="J17" s="17">
        <v>0.1407010176704</v>
      </c>
      <c r="K17" s="17">
        <v>6.4819295838582702E-2</v>
      </c>
      <c r="L17" s="17">
        <v>6.8849072669633096E-2</v>
      </c>
      <c r="M17" s="17"/>
      <c r="N17" s="17">
        <v>0.11540635513799601</v>
      </c>
      <c r="O17" s="17">
        <v>0.13582337130040201</v>
      </c>
      <c r="P17" s="17">
        <v>0.12805064404052199</v>
      </c>
      <c r="Q17" s="17">
        <v>8.9174075016581297E-2</v>
      </c>
      <c r="R17" s="17"/>
      <c r="S17" s="17">
        <v>0.118025139646365</v>
      </c>
      <c r="T17" s="17">
        <v>0.110854880762826</v>
      </c>
      <c r="U17" s="17">
        <v>0.116220705093837</v>
      </c>
      <c r="V17" s="17">
        <v>8.1298840913810594E-2</v>
      </c>
      <c r="W17" s="17">
        <v>0.111532226439077</v>
      </c>
      <c r="X17" s="17">
        <v>0.149977812456282</v>
      </c>
      <c r="Y17" s="17">
        <v>0.13655989568830501</v>
      </c>
      <c r="Z17" s="17">
        <v>0.17664955263305601</v>
      </c>
      <c r="AA17" s="17">
        <v>0.108920314239824</v>
      </c>
      <c r="AB17" s="17">
        <v>8.28297483027126E-2</v>
      </c>
      <c r="AC17" s="17">
        <v>0.17048537458936</v>
      </c>
      <c r="AD17" s="17">
        <v>4.4467394935464997E-2</v>
      </c>
      <c r="AE17" s="17"/>
      <c r="AF17" s="17">
        <v>8.57761641160283E-2</v>
      </c>
      <c r="AG17" s="17">
        <v>0.136369290118633</v>
      </c>
      <c r="AH17" s="17">
        <v>0.114374939860276</v>
      </c>
      <c r="AI17" s="17"/>
      <c r="AJ17" s="17">
        <v>8.6141953651964795E-2</v>
      </c>
      <c r="AK17" s="17">
        <v>0.16138596089313501</v>
      </c>
      <c r="AL17" s="17">
        <v>0.13035611823753401</v>
      </c>
      <c r="AM17" s="17">
        <v>0.184348457865983</v>
      </c>
      <c r="AN17" s="17">
        <v>7.5892401634342702E-2</v>
      </c>
      <c r="AO17" s="17"/>
      <c r="AP17" s="17">
        <v>8.9859924229445803E-2</v>
      </c>
      <c r="AQ17" s="17">
        <v>0.13109156069244199</v>
      </c>
      <c r="AR17" s="17">
        <v>0.15713208102880899</v>
      </c>
      <c r="AS17" s="17"/>
      <c r="AT17" s="17">
        <v>8.3145654250991602E-2</v>
      </c>
      <c r="AU17" s="17">
        <v>0.12857926240020501</v>
      </c>
      <c r="AV17" s="17">
        <v>0.141636950680433</v>
      </c>
      <c r="AW17" s="17">
        <v>0.13226229929826</v>
      </c>
      <c r="AX17" s="17">
        <v>0.145421378062976</v>
      </c>
    </row>
    <row r="18" spans="2:50" x14ac:dyDescent="0.35">
      <c r="B18" s="18" t="s">
        <v>177</v>
      </c>
      <c r="C18" s="17">
        <v>9.8579630821887601E-2</v>
      </c>
      <c r="D18" s="17">
        <v>0.114715604881531</v>
      </c>
      <c r="E18" s="17">
        <v>8.3519991920338099E-2</v>
      </c>
      <c r="F18" s="17"/>
      <c r="G18" s="17">
        <v>0.15009640284908199</v>
      </c>
      <c r="H18" s="17">
        <v>0.14736896214231601</v>
      </c>
      <c r="I18" s="17">
        <v>0.12635143734676799</v>
      </c>
      <c r="J18" s="17">
        <v>6.1438870187105199E-2</v>
      </c>
      <c r="K18" s="17">
        <v>6.7283392918607798E-2</v>
      </c>
      <c r="L18" s="17">
        <v>5.3223235105392501E-2</v>
      </c>
      <c r="M18" s="17"/>
      <c r="N18" s="17">
        <v>8.3573033143851894E-2</v>
      </c>
      <c r="O18" s="17">
        <v>9.8932425511944699E-2</v>
      </c>
      <c r="P18" s="17">
        <v>0.128207741303107</v>
      </c>
      <c r="Q18" s="17">
        <v>8.9297279795787804E-2</v>
      </c>
      <c r="R18" s="17"/>
      <c r="S18" s="17">
        <v>0.12337882084195299</v>
      </c>
      <c r="T18" s="17">
        <v>9.1292658044796998E-2</v>
      </c>
      <c r="U18" s="17">
        <v>8.0739653321891106E-2</v>
      </c>
      <c r="V18" s="17">
        <v>0.122562289799622</v>
      </c>
      <c r="W18" s="17">
        <v>0.13390209288673</v>
      </c>
      <c r="X18" s="17">
        <v>0.100139732712747</v>
      </c>
      <c r="Y18" s="17">
        <v>9.8480591662852598E-2</v>
      </c>
      <c r="Z18" s="17">
        <v>7.7896105347587105E-2</v>
      </c>
      <c r="AA18" s="17">
        <v>8.58777548330871E-2</v>
      </c>
      <c r="AB18" s="17">
        <v>9.1418848938841599E-2</v>
      </c>
      <c r="AC18" s="17">
        <v>3.9315047150348802E-2</v>
      </c>
      <c r="AD18" s="17">
        <v>9.7514144236635902E-2</v>
      </c>
      <c r="AE18" s="17"/>
      <c r="AF18" s="17">
        <v>8.9244644602105405E-2</v>
      </c>
      <c r="AG18" s="17">
        <v>8.9480586764199704E-2</v>
      </c>
      <c r="AH18" s="17">
        <v>0.11842379627541801</v>
      </c>
      <c r="AI18" s="17"/>
      <c r="AJ18" s="17">
        <v>0.10952508983459699</v>
      </c>
      <c r="AK18" s="17">
        <v>0.115074057860119</v>
      </c>
      <c r="AL18" s="17">
        <v>6.1999554993410699E-2</v>
      </c>
      <c r="AM18" s="17">
        <v>0</v>
      </c>
      <c r="AN18" s="17">
        <v>7.1561253995847701E-2</v>
      </c>
      <c r="AO18" s="17"/>
      <c r="AP18" s="17">
        <v>0.16386924411465101</v>
      </c>
      <c r="AQ18" s="17">
        <v>0.121070609199027</v>
      </c>
      <c r="AR18" s="17">
        <v>4.9080430258487302E-2</v>
      </c>
      <c r="AS18" s="17"/>
      <c r="AT18" s="17">
        <v>7.2644236109101701E-2</v>
      </c>
      <c r="AU18" s="17">
        <v>0.112794024692246</v>
      </c>
      <c r="AV18" s="17">
        <v>9.5300689884142795E-2</v>
      </c>
      <c r="AW18" s="17">
        <v>0.13827353980690099</v>
      </c>
      <c r="AX18" s="17">
        <v>6.0848503462731199E-2</v>
      </c>
    </row>
    <row r="19" spans="2:50" x14ac:dyDescent="0.35">
      <c r="B19" s="18" t="s">
        <v>178</v>
      </c>
      <c r="C19" s="17">
        <v>7.5384571600310493E-2</v>
      </c>
      <c r="D19" s="17">
        <v>8.27453584456221E-2</v>
      </c>
      <c r="E19" s="17">
        <v>6.7733709066278805E-2</v>
      </c>
      <c r="F19" s="17"/>
      <c r="G19" s="17">
        <v>0.14394341482553999</v>
      </c>
      <c r="H19" s="17">
        <v>8.6086252075422406E-2</v>
      </c>
      <c r="I19" s="17">
        <v>5.7606066835859199E-2</v>
      </c>
      <c r="J19" s="17">
        <v>5.69982172962199E-2</v>
      </c>
      <c r="K19" s="17">
        <v>9.4239502463595096E-2</v>
      </c>
      <c r="L19" s="17">
        <v>3.8058458255009003E-2</v>
      </c>
      <c r="M19" s="17"/>
      <c r="N19" s="17">
        <v>7.8956030547373102E-2</v>
      </c>
      <c r="O19" s="17">
        <v>8.4203509061867701E-2</v>
      </c>
      <c r="P19" s="17">
        <v>7.3726267768091394E-2</v>
      </c>
      <c r="Q19" s="17">
        <v>6.5927048321586093E-2</v>
      </c>
      <c r="R19" s="17"/>
      <c r="S19" s="17">
        <v>0.112280361934202</v>
      </c>
      <c r="T19" s="17">
        <v>7.67327748198319E-2</v>
      </c>
      <c r="U19" s="17">
        <v>5.83059677996665E-2</v>
      </c>
      <c r="V19" s="17">
        <v>8.8403968433685698E-2</v>
      </c>
      <c r="W19" s="17">
        <v>5.7690997035038903E-2</v>
      </c>
      <c r="X19" s="17">
        <v>8.7815866302747306E-2</v>
      </c>
      <c r="Y19" s="17">
        <v>5.6203555115547699E-2</v>
      </c>
      <c r="Z19" s="17">
        <v>4.8308718953351301E-2</v>
      </c>
      <c r="AA19" s="17">
        <v>5.4558439649516198E-2</v>
      </c>
      <c r="AB19" s="17">
        <v>5.42328884590264E-2</v>
      </c>
      <c r="AC19" s="17">
        <v>6.0450223301566103E-2</v>
      </c>
      <c r="AD19" s="17">
        <v>0.159997866408774</v>
      </c>
      <c r="AE19" s="17"/>
      <c r="AF19" s="17">
        <v>5.9646069001024198E-2</v>
      </c>
      <c r="AG19" s="17">
        <v>7.1846623771677595E-2</v>
      </c>
      <c r="AH19" s="17">
        <v>8.6608279200705005E-2</v>
      </c>
      <c r="AI19" s="17"/>
      <c r="AJ19" s="17">
        <v>6.6025275044199805E-2</v>
      </c>
      <c r="AK19" s="17">
        <v>8.7951430514843498E-2</v>
      </c>
      <c r="AL19" s="17">
        <v>7.7007356541126601E-2</v>
      </c>
      <c r="AM19" s="17">
        <v>5.4664590263053002E-2</v>
      </c>
      <c r="AN19" s="17">
        <v>5.59649316221573E-2</v>
      </c>
      <c r="AO19" s="17"/>
      <c r="AP19" s="17">
        <v>6.19367720634518E-2</v>
      </c>
      <c r="AQ19" s="17">
        <v>9.9724793327280806E-2</v>
      </c>
      <c r="AR19" s="17">
        <v>6.7594400306994304E-2</v>
      </c>
      <c r="AS19" s="17"/>
      <c r="AT19" s="17">
        <v>7.11091346968762E-2</v>
      </c>
      <c r="AU19" s="17">
        <v>7.6859846642557697E-2</v>
      </c>
      <c r="AV19" s="17">
        <v>6.2893478896282301E-2</v>
      </c>
      <c r="AW19" s="17">
        <v>9.6938783173150703E-2</v>
      </c>
      <c r="AX19" s="17">
        <v>0.102279593257629</v>
      </c>
    </row>
    <row r="20" spans="2:50" x14ac:dyDescent="0.35">
      <c r="B20" s="18" t="s">
        <v>179</v>
      </c>
      <c r="C20" s="17">
        <v>7.4397955624777801E-2</v>
      </c>
      <c r="D20" s="17">
        <v>7.6067481053800803E-2</v>
      </c>
      <c r="E20" s="17">
        <v>7.0403332176742203E-2</v>
      </c>
      <c r="F20" s="17"/>
      <c r="G20" s="17">
        <v>0.11887770062882699</v>
      </c>
      <c r="H20" s="17">
        <v>0.12832636906099101</v>
      </c>
      <c r="I20" s="17">
        <v>9.0128962288702194E-2</v>
      </c>
      <c r="J20" s="17">
        <v>6.0277602531668799E-2</v>
      </c>
      <c r="K20" s="17">
        <v>1.9083884624354602E-2</v>
      </c>
      <c r="L20" s="17">
        <v>3.6670028661640798E-2</v>
      </c>
      <c r="M20" s="17"/>
      <c r="N20" s="17">
        <v>8.2457365305561706E-2</v>
      </c>
      <c r="O20" s="17">
        <v>5.9721772111424598E-2</v>
      </c>
      <c r="P20" s="17">
        <v>9.3550256877894894E-2</v>
      </c>
      <c r="Q20" s="17">
        <v>6.4338033396549907E-2</v>
      </c>
      <c r="R20" s="17"/>
      <c r="S20" s="17">
        <v>5.6714220371390497E-2</v>
      </c>
      <c r="T20" s="17">
        <v>5.2135636243622697E-2</v>
      </c>
      <c r="U20" s="17">
        <v>5.5758473845530003E-2</v>
      </c>
      <c r="V20" s="17">
        <v>9.6250222362854201E-2</v>
      </c>
      <c r="W20" s="17">
        <v>5.2328592529024998E-2</v>
      </c>
      <c r="X20" s="17">
        <v>0.112748399972031</v>
      </c>
      <c r="Y20" s="17">
        <v>8.0873819904147506E-2</v>
      </c>
      <c r="Z20" s="17">
        <v>0.10442106542327</v>
      </c>
      <c r="AA20" s="17">
        <v>9.2533446243811004E-2</v>
      </c>
      <c r="AB20" s="17">
        <v>6.1346276503066899E-2</v>
      </c>
      <c r="AC20" s="17">
        <v>6.2570786227644407E-2</v>
      </c>
      <c r="AD20" s="17">
        <v>0.108847829228486</v>
      </c>
      <c r="AE20" s="17"/>
      <c r="AF20" s="17">
        <v>4.6299728966210797E-2</v>
      </c>
      <c r="AG20" s="17">
        <v>7.7604129124519597E-2</v>
      </c>
      <c r="AH20" s="17">
        <v>0.112129952653725</v>
      </c>
      <c r="AI20" s="17"/>
      <c r="AJ20" s="17">
        <v>4.7466571807312397E-2</v>
      </c>
      <c r="AK20" s="17">
        <v>9.4998287054683397E-2</v>
      </c>
      <c r="AL20" s="17">
        <v>8.9019438060930101E-2</v>
      </c>
      <c r="AM20" s="17">
        <v>6.8965046975501099E-2</v>
      </c>
      <c r="AN20" s="17">
        <v>5.4660607578452002E-2</v>
      </c>
      <c r="AO20" s="17"/>
      <c r="AP20" s="17">
        <v>5.87140535978916E-2</v>
      </c>
      <c r="AQ20" s="17">
        <v>9.6176573067028495E-2</v>
      </c>
      <c r="AR20" s="17">
        <v>0.123720835215237</v>
      </c>
      <c r="AS20" s="17"/>
      <c r="AT20" s="17">
        <v>6.8071419698211302E-2</v>
      </c>
      <c r="AU20" s="17">
        <v>7.4049238228017705E-2</v>
      </c>
      <c r="AV20" s="17">
        <v>6.68899831828976E-2</v>
      </c>
      <c r="AW20" s="17">
        <v>9.0792222996250602E-2</v>
      </c>
      <c r="AX20" s="17">
        <v>9.2736248600061799E-2</v>
      </c>
    </row>
    <row r="21" spans="2:50" x14ac:dyDescent="0.35">
      <c r="B21" s="18" t="s">
        <v>107</v>
      </c>
      <c r="C21" s="19">
        <v>7.5901981118227102E-3</v>
      </c>
      <c r="D21" s="19">
        <v>8.6225395656550092E-3</v>
      </c>
      <c r="E21" s="19">
        <v>5.6506339695198398E-3</v>
      </c>
      <c r="F21" s="19"/>
      <c r="G21" s="19">
        <v>7.9332003975576895E-3</v>
      </c>
      <c r="H21" s="19">
        <v>5.2630669376202604E-3</v>
      </c>
      <c r="I21" s="19">
        <v>3.8583111991775301E-3</v>
      </c>
      <c r="J21" s="19">
        <v>1.11146130938178E-2</v>
      </c>
      <c r="K21" s="19">
        <v>1.2247205328495299E-2</v>
      </c>
      <c r="L21" s="19">
        <v>6.3202474305295896E-3</v>
      </c>
      <c r="M21" s="19"/>
      <c r="N21" s="19">
        <v>3.5263141663609901E-3</v>
      </c>
      <c r="O21" s="19">
        <v>7.8779274587119398E-3</v>
      </c>
      <c r="P21" s="19">
        <v>9.0361159769525908E-3</v>
      </c>
      <c r="Q21" s="19">
        <v>1.06281388260571E-2</v>
      </c>
      <c r="R21" s="19"/>
      <c r="S21" s="19">
        <v>6.4825790750461E-3</v>
      </c>
      <c r="T21" s="19">
        <v>6.3856342158720401E-3</v>
      </c>
      <c r="U21" s="19">
        <v>1.1379493750219301E-2</v>
      </c>
      <c r="V21" s="19">
        <v>5.1120944411331597E-3</v>
      </c>
      <c r="W21" s="19">
        <v>6.0277742756097196E-3</v>
      </c>
      <c r="X21" s="19">
        <v>1.0789149617177E-2</v>
      </c>
      <c r="Y21" s="19">
        <v>0</v>
      </c>
      <c r="Z21" s="19">
        <v>2.2613367290509698E-2</v>
      </c>
      <c r="AA21" s="19">
        <v>8.0423136783364206E-3</v>
      </c>
      <c r="AB21" s="19">
        <v>7.1222759114792202E-3</v>
      </c>
      <c r="AC21" s="19">
        <v>0</v>
      </c>
      <c r="AD21" s="19">
        <v>2.2051047121554299E-2</v>
      </c>
      <c r="AE21" s="19"/>
      <c r="AF21" s="19">
        <v>1.24949656568474E-2</v>
      </c>
      <c r="AG21" s="19">
        <v>4.2264433523994003E-3</v>
      </c>
      <c r="AH21" s="19">
        <v>6.0078958231502503E-3</v>
      </c>
      <c r="AI21" s="19"/>
      <c r="AJ21" s="19">
        <v>8.5216699364694497E-3</v>
      </c>
      <c r="AK21" s="19">
        <v>4.1825803301208404E-3</v>
      </c>
      <c r="AL21" s="19">
        <v>0</v>
      </c>
      <c r="AM21" s="19">
        <v>0</v>
      </c>
      <c r="AN21" s="19">
        <v>1.5592200007380401E-2</v>
      </c>
      <c r="AO21" s="19"/>
      <c r="AP21" s="19">
        <v>2.3174260117305502E-3</v>
      </c>
      <c r="AQ21" s="19">
        <v>3.4175955240707298E-3</v>
      </c>
      <c r="AR21" s="19">
        <v>6.7963708879158697E-3</v>
      </c>
      <c r="AS21" s="19"/>
      <c r="AT21" s="19">
        <v>6.12487907083292E-3</v>
      </c>
      <c r="AU21" s="19">
        <v>1.06133450476144E-2</v>
      </c>
      <c r="AV21" s="19">
        <v>6.9456671114791401E-3</v>
      </c>
      <c r="AW21" s="19">
        <v>0</v>
      </c>
      <c r="AX21" s="19">
        <v>2.6737035833191598E-2</v>
      </c>
    </row>
    <row r="22" spans="2:50" x14ac:dyDescent="0.35">
      <c r="B22" s="16"/>
    </row>
    <row r="23" spans="2:50" x14ac:dyDescent="0.35">
      <c r="B23" t="s">
        <v>70</v>
      </c>
    </row>
    <row r="24" spans="2:50" x14ac:dyDescent="0.35">
      <c r="B24" t="s">
        <v>71</v>
      </c>
    </row>
    <row r="26" spans="2:50" x14ac:dyDescent="0.35">
      <c r="B26"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X2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194</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30"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9" spans="2:50" x14ac:dyDescent="0.35">
      <c r="B9" s="18" t="s">
        <v>181</v>
      </c>
      <c r="C9" s="17">
        <v>0.36889408343649399</v>
      </c>
      <c r="D9" s="17">
        <v>0.42276185323221299</v>
      </c>
      <c r="E9" s="17">
        <v>0.31813463617193599</v>
      </c>
      <c r="F9" s="17"/>
      <c r="G9" s="17">
        <v>0.31627004840741102</v>
      </c>
      <c r="H9" s="17">
        <v>0.32807077885519598</v>
      </c>
      <c r="I9" s="17">
        <v>0.38486928063539999</v>
      </c>
      <c r="J9" s="17">
        <v>0.37836029497127899</v>
      </c>
      <c r="K9" s="17">
        <v>0.41639275998832398</v>
      </c>
      <c r="L9" s="17">
        <v>0.38454199997995397</v>
      </c>
      <c r="M9" s="17"/>
      <c r="N9" s="17">
        <v>0.46887394853133102</v>
      </c>
      <c r="O9" s="17">
        <v>0.39206310057752702</v>
      </c>
      <c r="P9" s="17">
        <v>0.303188908310421</v>
      </c>
      <c r="Q9" s="17">
        <v>0.29273260350872199</v>
      </c>
      <c r="R9" s="17"/>
      <c r="S9" s="17">
        <v>0.43144910056042501</v>
      </c>
      <c r="T9" s="17">
        <v>0.39643375180766499</v>
      </c>
      <c r="U9" s="17">
        <v>0.31415948004053401</v>
      </c>
      <c r="V9" s="17">
        <v>0.34245480281314</v>
      </c>
      <c r="W9" s="17">
        <v>0.34318450336290102</v>
      </c>
      <c r="X9" s="17">
        <v>0.33417357949170501</v>
      </c>
      <c r="Y9" s="17">
        <v>0.37308538575414901</v>
      </c>
      <c r="Z9" s="17">
        <v>0.319299298186701</v>
      </c>
      <c r="AA9" s="17">
        <v>0.35080709865899801</v>
      </c>
      <c r="AB9" s="17">
        <v>0.40265120722105602</v>
      </c>
      <c r="AC9" s="17">
        <v>0.31773095611230501</v>
      </c>
      <c r="AD9" s="17">
        <v>0.452363798535799</v>
      </c>
      <c r="AE9" s="17"/>
      <c r="AF9" s="17">
        <v>0.352070317047318</v>
      </c>
      <c r="AG9" s="17">
        <v>0.41694844292607303</v>
      </c>
      <c r="AH9" s="17">
        <v>0.31049626262781099</v>
      </c>
      <c r="AI9" s="17"/>
      <c r="AJ9" s="17">
        <v>0.38507306372508998</v>
      </c>
      <c r="AK9" s="17">
        <v>0.35880847432333202</v>
      </c>
      <c r="AL9" s="17">
        <v>0.48061995494284698</v>
      </c>
      <c r="AM9" s="17">
        <v>0.24940548171145299</v>
      </c>
      <c r="AN9" s="17">
        <v>0.302100711584323</v>
      </c>
      <c r="AO9" s="17"/>
      <c r="AP9" s="17">
        <v>0.38864021596389597</v>
      </c>
      <c r="AQ9" s="17">
        <v>0.37724306523919698</v>
      </c>
      <c r="AR9" s="17">
        <v>0.50168910323064198</v>
      </c>
      <c r="AS9" s="17"/>
      <c r="AT9" s="17">
        <v>0.29345599379913501</v>
      </c>
      <c r="AU9" s="17">
        <v>0.34633934696165602</v>
      </c>
      <c r="AV9" s="17">
        <v>0.419736336460444</v>
      </c>
      <c r="AW9" s="17">
        <v>0.49846794228937302</v>
      </c>
      <c r="AX9" s="17">
        <v>0.31756688732006799</v>
      </c>
    </row>
    <row r="10" spans="2:50" x14ac:dyDescent="0.35">
      <c r="B10" s="18" t="s">
        <v>182</v>
      </c>
      <c r="C10" s="17">
        <v>0.295094286031714</v>
      </c>
      <c r="D10" s="17">
        <v>0.30510231596329901</v>
      </c>
      <c r="E10" s="17">
        <v>0.287370570093543</v>
      </c>
      <c r="F10" s="17"/>
      <c r="G10" s="17">
        <v>0.26484900745565199</v>
      </c>
      <c r="H10" s="17">
        <v>0.25538137445731401</v>
      </c>
      <c r="I10" s="17">
        <v>0.31639290193467001</v>
      </c>
      <c r="J10" s="17">
        <v>0.29861549232958401</v>
      </c>
      <c r="K10" s="17">
        <v>0.31912676033884801</v>
      </c>
      <c r="L10" s="17">
        <v>0.31116086197888598</v>
      </c>
      <c r="M10" s="17"/>
      <c r="N10" s="17">
        <v>0.29992023553357</v>
      </c>
      <c r="O10" s="17">
        <v>0.34427726028951799</v>
      </c>
      <c r="P10" s="17">
        <v>0.283259215656121</v>
      </c>
      <c r="Q10" s="17">
        <v>0.24989038548693099</v>
      </c>
      <c r="R10" s="17"/>
      <c r="S10" s="17">
        <v>0.28324464481205303</v>
      </c>
      <c r="T10" s="17">
        <v>0.30904530211175602</v>
      </c>
      <c r="U10" s="17">
        <v>0.29250126045296598</v>
      </c>
      <c r="V10" s="17">
        <v>0.28349333758737999</v>
      </c>
      <c r="W10" s="17">
        <v>0.27705934868721199</v>
      </c>
      <c r="X10" s="17">
        <v>0.28027797366206098</v>
      </c>
      <c r="Y10" s="17">
        <v>0.297129133190009</v>
      </c>
      <c r="Z10" s="17">
        <v>0.35882619567693402</v>
      </c>
      <c r="AA10" s="17">
        <v>0.29113034481418398</v>
      </c>
      <c r="AB10" s="17">
        <v>0.32686055201380498</v>
      </c>
      <c r="AC10" s="17">
        <v>0.23866730038460701</v>
      </c>
      <c r="AD10" s="17">
        <v>0.34101176117860499</v>
      </c>
      <c r="AE10" s="17"/>
      <c r="AF10" s="17">
        <v>0.31239590133475797</v>
      </c>
      <c r="AG10" s="17">
        <v>0.30273275855979498</v>
      </c>
      <c r="AH10" s="17">
        <v>0.27817590978517898</v>
      </c>
      <c r="AI10" s="17"/>
      <c r="AJ10" s="17">
        <v>0.332194900379295</v>
      </c>
      <c r="AK10" s="17">
        <v>0.28254842478872</v>
      </c>
      <c r="AL10" s="17">
        <v>0.30332121887060598</v>
      </c>
      <c r="AM10" s="17">
        <v>0.26613430640538599</v>
      </c>
      <c r="AN10" s="17">
        <v>0.28927087783274602</v>
      </c>
      <c r="AO10" s="17"/>
      <c r="AP10" s="17">
        <v>0.31542547199864601</v>
      </c>
      <c r="AQ10" s="17">
        <v>0.28179902630849502</v>
      </c>
      <c r="AR10" s="17">
        <v>0.33413631310851499</v>
      </c>
      <c r="AS10" s="17"/>
      <c r="AT10" s="17">
        <v>0.28208604565168699</v>
      </c>
      <c r="AU10" s="17">
        <v>0.28002751602513298</v>
      </c>
      <c r="AV10" s="17">
        <v>0.32821519464816901</v>
      </c>
      <c r="AW10" s="17">
        <v>0.29478587040828402</v>
      </c>
      <c r="AX10" s="17">
        <v>0.233828120975899</v>
      </c>
    </row>
    <row r="11" spans="2:50" x14ac:dyDescent="0.35">
      <c r="B11" s="18" t="s">
        <v>183</v>
      </c>
      <c r="C11" s="17">
        <v>0.27971623360638498</v>
      </c>
      <c r="D11" s="17">
        <v>0.319107468496238</v>
      </c>
      <c r="E11" s="17">
        <v>0.24215952587598899</v>
      </c>
      <c r="F11" s="17"/>
      <c r="G11" s="17">
        <v>0.25964927947532201</v>
      </c>
      <c r="H11" s="17">
        <v>0.216482512690402</v>
      </c>
      <c r="I11" s="17">
        <v>0.30508156801285802</v>
      </c>
      <c r="J11" s="17">
        <v>0.29420825354737101</v>
      </c>
      <c r="K11" s="17">
        <v>0.29804391267893998</v>
      </c>
      <c r="L11" s="17">
        <v>0.29972336002078498</v>
      </c>
      <c r="M11" s="17"/>
      <c r="N11" s="17">
        <v>0.33069671125502997</v>
      </c>
      <c r="O11" s="17">
        <v>0.28886880578730401</v>
      </c>
      <c r="P11" s="17">
        <v>0.26738477173187802</v>
      </c>
      <c r="Q11" s="17">
        <v>0.227609578395366</v>
      </c>
      <c r="R11" s="17"/>
      <c r="S11" s="17">
        <v>0.278701619045222</v>
      </c>
      <c r="T11" s="17">
        <v>0.34099379053801099</v>
      </c>
      <c r="U11" s="17">
        <v>0.27395161478208702</v>
      </c>
      <c r="V11" s="17">
        <v>0.29521030552309002</v>
      </c>
      <c r="W11" s="17">
        <v>0.222537941292522</v>
      </c>
      <c r="X11" s="17">
        <v>0.19967920313388801</v>
      </c>
      <c r="Y11" s="17">
        <v>0.25581191022100003</v>
      </c>
      <c r="Z11" s="17">
        <v>0.22433177771027099</v>
      </c>
      <c r="AA11" s="17">
        <v>0.28393770144585401</v>
      </c>
      <c r="AB11" s="17">
        <v>0.35932014723678901</v>
      </c>
      <c r="AC11" s="17">
        <v>0.23802065066995001</v>
      </c>
      <c r="AD11" s="17">
        <v>0.31328335011364</v>
      </c>
      <c r="AE11" s="17"/>
      <c r="AF11" s="17">
        <v>0.28145839168361603</v>
      </c>
      <c r="AG11" s="17">
        <v>0.30022555098889703</v>
      </c>
      <c r="AH11" s="17">
        <v>0.23558252511078601</v>
      </c>
      <c r="AI11" s="17"/>
      <c r="AJ11" s="17">
        <v>0.297968797482764</v>
      </c>
      <c r="AK11" s="17">
        <v>0.25791941768452697</v>
      </c>
      <c r="AL11" s="17">
        <v>0.28132699654195098</v>
      </c>
      <c r="AM11" s="17">
        <v>0.27692956464544599</v>
      </c>
      <c r="AN11" s="17">
        <v>0.26919677658897201</v>
      </c>
      <c r="AO11" s="17"/>
      <c r="AP11" s="17">
        <v>0.30398185734955602</v>
      </c>
      <c r="AQ11" s="17">
        <v>0.27337694455254402</v>
      </c>
      <c r="AR11" s="17">
        <v>0.29437250323714798</v>
      </c>
      <c r="AS11" s="17"/>
      <c r="AT11" s="17">
        <v>0.24173568834307299</v>
      </c>
      <c r="AU11" s="17">
        <v>0.25809480811520003</v>
      </c>
      <c r="AV11" s="17">
        <v>0.30445561623668399</v>
      </c>
      <c r="AW11" s="17">
        <v>0.29500266822571303</v>
      </c>
      <c r="AX11" s="17">
        <v>0.35427220577088098</v>
      </c>
    </row>
    <row r="12" spans="2:50" x14ac:dyDescent="0.35">
      <c r="B12" s="18" t="s">
        <v>184</v>
      </c>
      <c r="C12" s="17">
        <v>0.220404228547876</v>
      </c>
      <c r="D12" s="17">
        <v>0.265927662844333</v>
      </c>
      <c r="E12" s="17">
        <v>0.17645559231548699</v>
      </c>
      <c r="F12" s="17"/>
      <c r="G12" s="17">
        <v>0.13746297216235001</v>
      </c>
      <c r="H12" s="17">
        <v>0.147441427710571</v>
      </c>
      <c r="I12" s="17">
        <v>0.25693626563559702</v>
      </c>
      <c r="J12" s="17">
        <v>0.24564232767535199</v>
      </c>
      <c r="K12" s="17">
        <v>0.27571812557514502</v>
      </c>
      <c r="L12" s="17">
        <v>0.24748819997132299</v>
      </c>
      <c r="M12" s="17"/>
      <c r="N12" s="17">
        <v>0.27386822828777102</v>
      </c>
      <c r="O12" s="17">
        <v>0.23181388680059201</v>
      </c>
      <c r="P12" s="17">
        <v>0.18483325011631899</v>
      </c>
      <c r="Q12" s="17">
        <v>0.17987086362896201</v>
      </c>
      <c r="R12" s="17"/>
      <c r="S12" s="17">
        <v>0.19275187393360699</v>
      </c>
      <c r="T12" s="17">
        <v>0.21885732873474401</v>
      </c>
      <c r="U12" s="17">
        <v>0.218685840243073</v>
      </c>
      <c r="V12" s="17">
        <v>0.25844004832151102</v>
      </c>
      <c r="W12" s="17">
        <v>0.18245801959718</v>
      </c>
      <c r="X12" s="17">
        <v>0.20010410657755201</v>
      </c>
      <c r="Y12" s="17">
        <v>0.24512554014884999</v>
      </c>
      <c r="Z12" s="17">
        <v>0.21733481388880799</v>
      </c>
      <c r="AA12" s="17">
        <v>0.22035426016147799</v>
      </c>
      <c r="AB12" s="17">
        <v>0.25258669644477499</v>
      </c>
      <c r="AC12" s="17">
        <v>0.238436861787825</v>
      </c>
      <c r="AD12" s="17">
        <v>0.20711818430140999</v>
      </c>
      <c r="AE12" s="17"/>
      <c r="AF12" s="17">
        <v>0.20168286395705601</v>
      </c>
      <c r="AG12" s="17">
        <v>0.26585563031592102</v>
      </c>
      <c r="AH12" s="17">
        <v>0.192428532778286</v>
      </c>
      <c r="AI12" s="17"/>
      <c r="AJ12" s="17">
        <v>0.19176449656874101</v>
      </c>
      <c r="AK12" s="17">
        <v>0.251795768568565</v>
      </c>
      <c r="AL12" s="17">
        <v>0.31372910516371399</v>
      </c>
      <c r="AM12" s="17">
        <v>0.140272462878332</v>
      </c>
      <c r="AN12" s="17">
        <v>0.14890305216914099</v>
      </c>
      <c r="AO12" s="17"/>
      <c r="AP12" s="17">
        <v>0.18322245550767799</v>
      </c>
      <c r="AQ12" s="17">
        <v>0.24871629849381</v>
      </c>
      <c r="AR12" s="17">
        <v>0.296520240929598</v>
      </c>
      <c r="AS12" s="17"/>
      <c r="AT12" s="17">
        <v>0.18932850453752101</v>
      </c>
      <c r="AU12" s="17">
        <v>0.18380762132454401</v>
      </c>
      <c r="AV12" s="17">
        <v>0.23002862796392601</v>
      </c>
      <c r="AW12" s="17">
        <v>0.30365479319432598</v>
      </c>
      <c r="AX12" s="17">
        <v>0.270721338227638</v>
      </c>
    </row>
    <row r="13" spans="2:50" x14ac:dyDescent="0.35">
      <c r="B13" s="18" t="s">
        <v>185</v>
      </c>
      <c r="C13" s="17">
        <v>0.198086902602884</v>
      </c>
      <c r="D13" s="17">
        <v>0.22727088800797399</v>
      </c>
      <c r="E13" s="17">
        <v>0.17098638800534199</v>
      </c>
      <c r="F13" s="17"/>
      <c r="G13" s="17">
        <v>9.5312494033939196E-2</v>
      </c>
      <c r="H13" s="17">
        <v>0.14293069090044699</v>
      </c>
      <c r="I13" s="17">
        <v>0.18598785066807699</v>
      </c>
      <c r="J13" s="17">
        <v>0.181408339609788</v>
      </c>
      <c r="K13" s="17">
        <v>0.25456293973390598</v>
      </c>
      <c r="L13" s="17">
        <v>0.29677310903215898</v>
      </c>
      <c r="M13" s="17"/>
      <c r="N13" s="17">
        <v>0.20107773587293501</v>
      </c>
      <c r="O13" s="17">
        <v>0.16722398726933199</v>
      </c>
      <c r="P13" s="17">
        <v>0.23512901737922701</v>
      </c>
      <c r="Q13" s="17">
        <v>0.195392275462412</v>
      </c>
      <c r="R13" s="17"/>
      <c r="S13" s="17">
        <v>0.17810838733339199</v>
      </c>
      <c r="T13" s="17">
        <v>0.153484571007619</v>
      </c>
      <c r="U13" s="17">
        <v>0.238030990738234</v>
      </c>
      <c r="V13" s="17">
        <v>0.23055216094005901</v>
      </c>
      <c r="W13" s="17">
        <v>0.25657646426271802</v>
      </c>
      <c r="X13" s="17">
        <v>0.16234132151479899</v>
      </c>
      <c r="Y13" s="17">
        <v>0.23386847020923299</v>
      </c>
      <c r="Z13" s="17">
        <v>0.198246737939927</v>
      </c>
      <c r="AA13" s="17">
        <v>0.195601024292196</v>
      </c>
      <c r="AB13" s="17">
        <v>0.15983251299305401</v>
      </c>
      <c r="AC13" s="17">
        <v>0.238835228053382</v>
      </c>
      <c r="AD13" s="17">
        <v>0.21237069247443799</v>
      </c>
      <c r="AE13" s="17"/>
      <c r="AF13" s="17">
        <v>0.24562712757529601</v>
      </c>
      <c r="AG13" s="17">
        <v>0.2005416920028</v>
      </c>
      <c r="AH13" s="17">
        <v>0.135665083937937</v>
      </c>
      <c r="AI13" s="17"/>
      <c r="AJ13" s="17">
        <v>0.26673792173560801</v>
      </c>
      <c r="AK13" s="17">
        <v>0.17270347134233999</v>
      </c>
      <c r="AL13" s="17">
        <v>0.21569692614522601</v>
      </c>
      <c r="AM13" s="17">
        <v>0.26677159647216397</v>
      </c>
      <c r="AN13" s="17">
        <v>0.13778300998815099</v>
      </c>
      <c r="AO13" s="17"/>
      <c r="AP13" s="17">
        <v>0.244988469558161</v>
      </c>
      <c r="AQ13" s="17">
        <v>0.17407170322587401</v>
      </c>
      <c r="AR13" s="17">
        <v>0.16685561669853599</v>
      </c>
      <c r="AS13" s="17"/>
      <c r="AT13" s="17">
        <v>0.23864006759314799</v>
      </c>
      <c r="AU13" s="17">
        <v>0.204599152442761</v>
      </c>
      <c r="AV13" s="17">
        <v>0.161729646152455</v>
      </c>
      <c r="AW13" s="17">
        <v>0.188873498215228</v>
      </c>
      <c r="AX13" s="17">
        <v>8.0461173503854094E-2</v>
      </c>
    </row>
    <row r="14" spans="2:50" x14ac:dyDescent="0.35">
      <c r="B14" s="18" t="s">
        <v>186</v>
      </c>
      <c r="C14" s="17">
        <v>0.168308467149798</v>
      </c>
      <c r="D14" s="17">
        <v>0.16354259171909799</v>
      </c>
      <c r="E14" s="17">
        <v>0.17294162160191201</v>
      </c>
      <c r="F14" s="17"/>
      <c r="G14" s="17">
        <v>0.15911521068203899</v>
      </c>
      <c r="H14" s="17">
        <v>0.12779535374652801</v>
      </c>
      <c r="I14" s="17">
        <v>0.18801271577522499</v>
      </c>
      <c r="J14" s="17">
        <v>0.18463516503624999</v>
      </c>
      <c r="K14" s="17">
        <v>0.15414334508980199</v>
      </c>
      <c r="L14" s="17">
        <v>0.187458946063013</v>
      </c>
      <c r="M14" s="17"/>
      <c r="N14" s="17">
        <v>0.12728946231931601</v>
      </c>
      <c r="O14" s="17">
        <v>0.17190452149696001</v>
      </c>
      <c r="P14" s="17">
        <v>0.183094876703319</v>
      </c>
      <c r="Q14" s="17">
        <v>0.19885019116112401</v>
      </c>
      <c r="R14" s="17"/>
      <c r="S14" s="17">
        <v>0.14034510000766601</v>
      </c>
      <c r="T14" s="17">
        <v>0.152936181538921</v>
      </c>
      <c r="U14" s="17">
        <v>0.19055150062526299</v>
      </c>
      <c r="V14" s="17">
        <v>0.12999848534953101</v>
      </c>
      <c r="W14" s="17">
        <v>0.21733104299362399</v>
      </c>
      <c r="X14" s="17">
        <v>0.21193111715701701</v>
      </c>
      <c r="Y14" s="17">
        <v>0.15464475132797501</v>
      </c>
      <c r="Z14" s="17">
        <v>0.14242650852460501</v>
      </c>
      <c r="AA14" s="17">
        <v>0.17845070678143499</v>
      </c>
      <c r="AB14" s="17">
        <v>0.184878112360154</v>
      </c>
      <c r="AC14" s="17">
        <v>0.15276315341996299</v>
      </c>
      <c r="AD14" s="17">
        <v>0.185799662285173</v>
      </c>
      <c r="AE14" s="17"/>
      <c r="AF14" s="17">
        <v>0.19982369519512599</v>
      </c>
      <c r="AG14" s="17">
        <v>0.16121535003295101</v>
      </c>
      <c r="AH14" s="17">
        <v>0.134027226004829</v>
      </c>
      <c r="AI14" s="17"/>
      <c r="AJ14" s="17">
        <v>0.19380409721022299</v>
      </c>
      <c r="AK14" s="17">
        <v>0.148153099160096</v>
      </c>
      <c r="AL14" s="17">
        <v>0.18829260421024199</v>
      </c>
      <c r="AM14" s="17">
        <v>0.176383560889883</v>
      </c>
      <c r="AN14" s="17">
        <v>0.15039151945607299</v>
      </c>
      <c r="AO14" s="17"/>
      <c r="AP14" s="17">
        <v>0.207354067142104</v>
      </c>
      <c r="AQ14" s="17">
        <v>0.16017942595755</v>
      </c>
      <c r="AR14" s="17">
        <v>0.17236661324726599</v>
      </c>
      <c r="AS14" s="17"/>
      <c r="AT14" s="17">
        <v>0.184986507058334</v>
      </c>
      <c r="AU14" s="17">
        <v>0.19728865439867299</v>
      </c>
      <c r="AV14" s="17">
        <v>0.14325706108688499</v>
      </c>
      <c r="AW14" s="17">
        <v>0.15305391605097299</v>
      </c>
      <c r="AX14" s="17">
        <v>0.103324242814403</v>
      </c>
    </row>
    <row r="15" spans="2:50" x14ac:dyDescent="0.35">
      <c r="B15" s="18" t="s">
        <v>67</v>
      </c>
      <c r="C15" s="17">
        <v>0.16572472856871001</v>
      </c>
      <c r="D15" s="17">
        <v>0.109099460664332</v>
      </c>
      <c r="E15" s="17">
        <v>0.21919147865407601</v>
      </c>
      <c r="F15" s="17"/>
      <c r="G15" s="17">
        <v>0.15013471405143899</v>
      </c>
      <c r="H15" s="17">
        <v>0.16598974217280499</v>
      </c>
      <c r="I15" s="17">
        <v>0.131485948238379</v>
      </c>
      <c r="J15" s="17">
        <v>0.18502557258157101</v>
      </c>
      <c r="K15" s="17">
        <v>0.173954351159717</v>
      </c>
      <c r="L15" s="17">
        <v>0.182564204975387</v>
      </c>
      <c r="M15" s="17"/>
      <c r="N15" s="17">
        <v>0.11900741033185799</v>
      </c>
      <c r="O15" s="17">
        <v>0.16223668187155499</v>
      </c>
      <c r="P15" s="17">
        <v>0.15220127112366399</v>
      </c>
      <c r="Q15" s="17">
        <v>0.23216362225324899</v>
      </c>
      <c r="R15" s="17"/>
      <c r="S15" s="17">
        <v>0.14548002155257</v>
      </c>
      <c r="T15" s="17">
        <v>0.18145498356131501</v>
      </c>
      <c r="U15" s="17">
        <v>0.169258805900867</v>
      </c>
      <c r="V15" s="17">
        <v>0.211939563768724</v>
      </c>
      <c r="W15" s="17">
        <v>0.18005320521908799</v>
      </c>
      <c r="X15" s="17">
        <v>0.167041848673603</v>
      </c>
      <c r="Y15" s="17">
        <v>0.14273672833956599</v>
      </c>
      <c r="Z15" s="17">
        <v>0.13797737884745701</v>
      </c>
      <c r="AA15" s="17">
        <v>0.17083246965381099</v>
      </c>
      <c r="AB15" s="17">
        <v>0.12794746833420101</v>
      </c>
      <c r="AC15" s="17">
        <v>0.19071263006395001</v>
      </c>
      <c r="AD15" s="17">
        <v>0.158006454485243</v>
      </c>
      <c r="AE15" s="17"/>
      <c r="AF15" s="17">
        <v>0.16370062692321499</v>
      </c>
      <c r="AG15" s="17">
        <v>0.14198166104290899</v>
      </c>
      <c r="AH15" s="17">
        <v>0.193708261032566</v>
      </c>
      <c r="AI15" s="17"/>
      <c r="AJ15" s="17">
        <v>0.15108199784496301</v>
      </c>
      <c r="AK15" s="17">
        <v>0.146675457176942</v>
      </c>
      <c r="AL15" s="17">
        <v>0.11213609025886501</v>
      </c>
      <c r="AM15" s="17">
        <v>0.123002929536078</v>
      </c>
      <c r="AN15" s="17">
        <v>0.24676612011722401</v>
      </c>
      <c r="AO15" s="17"/>
      <c r="AP15" s="17">
        <v>0.13890732150083501</v>
      </c>
      <c r="AQ15" s="17">
        <v>0.136537627932659</v>
      </c>
      <c r="AR15" s="17">
        <v>0.103336301005699</v>
      </c>
      <c r="AS15" s="17"/>
      <c r="AT15" s="17">
        <v>0.208627169988195</v>
      </c>
      <c r="AU15" s="17">
        <v>0.19705054069962699</v>
      </c>
      <c r="AV15" s="17">
        <v>0.14623923010769199</v>
      </c>
      <c r="AW15" s="17">
        <v>5.2537425701540699E-2</v>
      </c>
      <c r="AX15" s="17">
        <v>0.18886864338262399</v>
      </c>
    </row>
    <row r="16" spans="2:50" x14ac:dyDescent="0.35">
      <c r="B16" s="18" t="s">
        <v>187</v>
      </c>
      <c r="C16" s="17">
        <v>0.15660077159053401</v>
      </c>
      <c r="D16" s="17">
        <v>0.14586333185730799</v>
      </c>
      <c r="E16" s="17">
        <v>0.167397585966542</v>
      </c>
      <c r="F16" s="17"/>
      <c r="G16" s="17">
        <v>0.20471011814369</v>
      </c>
      <c r="H16" s="17">
        <v>0.24568306839031001</v>
      </c>
      <c r="I16" s="17">
        <v>0.15618328022429701</v>
      </c>
      <c r="J16" s="17">
        <v>0.14010663895251699</v>
      </c>
      <c r="K16" s="17">
        <v>9.2572765323974293E-2</v>
      </c>
      <c r="L16" s="17">
        <v>0.10880589539235</v>
      </c>
      <c r="M16" s="17"/>
      <c r="N16" s="17">
        <v>0.16666894046792699</v>
      </c>
      <c r="O16" s="17">
        <v>0.124756649369893</v>
      </c>
      <c r="P16" s="17">
        <v>0.182112389543956</v>
      </c>
      <c r="Q16" s="17">
        <v>0.15451209464135601</v>
      </c>
      <c r="R16" s="17"/>
      <c r="S16" s="17">
        <v>0.195123630715478</v>
      </c>
      <c r="T16" s="17">
        <v>0.12631751438302599</v>
      </c>
      <c r="U16" s="17">
        <v>0.15436582580057001</v>
      </c>
      <c r="V16" s="17">
        <v>0.13594248042887999</v>
      </c>
      <c r="W16" s="17">
        <v>0.16467742427295901</v>
      </c>
      <c r="X16" s="17">
        <v>0.170403040133559</v>
      </c>
      <c r="Y16" s="17">
        <v>0.132555316109187</v>
      </c>
      <c r="Z16" s="17">
        <v>0.20511926815346099</v>
      </c>
      <c r="AA16" s="17">
        <v>0.15077174523557699</v>
      </c>
      <c r="AB16" s="17">
        <v>0.13033547979132201</v>
      </c>
      <c r="AC16" s="17">
        <v>0.188531930741727</v>
      </c>
      <c r="AD16" s="17">
        <v>0.16303588897896201</v>
      </c>
      <c r="AE16" s="17"/>
      <c r="AF16" s="17">
        <v>0.14543397036550901</v>
      </c>
      <c r="AG16" s="17">
        <v>0.132541900863551</v>
      </c>
      <c r="AH16" s="17">
        <v>0.24141105023854001</v>
      </c>
      <c r="AI16" s="17"/>
      <c r="AJ16" s="17">
        <v>0.13714731884221901</v>
      </c>
      <c r="AK16" s="17">
        <v>0.18002766048570601</v>
      </c>
      <c r="AL16" s="17">
        <v>0.14622413479572999</v>
      </c>
      <c r="AM16" s="17">
        <v>0.10364085084794</v>
      </c>
      <c r="AN16" s="17">
        <v>0.18541600471160499</v>
      </c>
      <c r="AO16" s="17"/>
      <c r="AP16" s="17">
        <v>0.18786333590024101</v>
      </c>
      <c r="AQ16" s="17">
        <v>0.17164403297240899</v>
      </c>
      <c r="AR16" s="17">
        <v>0.17428970143168701</v>
      </c>
      <c r="AS16" s="17"/>
      <c r="AT16" s="17">
        <v>0.15238098436015199</v>
      </c>
      <c r="AU16" s="17">
        <v>0.121575628822402</v>
      </c>
      <c r="AV16" s="17">
        <v>0.18781724566973201</v>
      </c>
      <c r="AW16" s="17">
        <v>0.205947920502459</v>
      </c>
      <c r="AX16" s="17">
        <v>0.15566357518372501</v>
      </c>
    </row>
    <row r="17" spans="2:50" x14ac:dyDescent="0.35">
      <c r="B17" s="18" t="s">
        <v>188</v>
      </c>
      <c r="C17" s="17">
        <v>0.133476971978683</v>
      </c>
      <c r="D17" s="17">
        <v>0.133656493061968</v>
      </c>
      <c r="E17" s="17">
        <v>0.13422424561031401</v>
      </c>
      <c r="F17" s="17"/>
      <c r="G17" s="17">
        <v>0.14499071502018501</v>
      </c>
      <c r="H17" s="17">
        <v>0.16196886576584099</v>
      </c>
      <c r="I17" s="17">
        <v>0.167958742647353</v>
      </c>
      <c r="J17" s="17">
        <v>0.128598079832418</v>
      </c>
      <c r="K17" s="17">
        <v>7.7668489817526901E-2</v>
      </c>
      <c r="L17" s="17">
        <v>0.115823051790864</v>
      </c>
      <c r="M17" s="17"/>
      <c r="N17" s="17">
        <v>0.13522099402759299</v>
      </c>
      <c r="O17" s="17">
        <v>0.13997089389310499</v>
      </c>
      <c r="P17" s="17">
        <v>0.143114936070214</v>
      </c>
      <c r="Q17" s="17">
        <v>0.118231161531201</v>
      </c>
      <c r="R17" s="17"/>
      <c r="S17" s="17">
        <v>0.15309460828536001</v>
      </c>
      <c r="T17" s="17">
        <v>0.102953944274725</v>
      </c>
      <c r="U17" s="17">
        <v>0.15384981004894199</v>
      </c>
      <c r="V17" s="17">
        <v>0.10921673600876</v>
      </c>
      <c r="W17" s="17">
        <v>0.16424727475850401</v>
      </c>
      <c r="X17" s="17">
        <v>0.12966358674025699</v>
      </c>
      <c r="Y17" s="17">
        <v>0.14813662000616301</v>
      </c>
      <c r="Z17" s="17">
        <v>0.10794676354902399</v>
      </c>
      <c r="AA17" s="17">
        <v>0.122775241765449</v>
      </c>
      <c r="AB17" s="17">
        <v>0.125635611843295</v>
      </c>
      <c r="AC17" s="17">
        <v>0.17106704281804999</v>
      </c>
      <c r="AD17" s="17">
        <v>0.12772445222869999</v>
      </c>
      <c r="AE17" s="17"/>
      <c r="AF17" s="17">
        <v>0.121260808791242</v>
      </c>
      <c r="AG17" s="17">
        <v>0.13196913272715299</v>
      </c>
      <c r="AH17" s="17">
        <v>0.16759987842547899</v>
      </c>
      <c r="AI17" s="17"/>
      <c r="AJ17" s="17">
        <v>0.131365569480897</v>
      </c>
      <c r="AK17" s="17">
        <v>0.12698632447160799</v>
      </c>
      <c r="AL17" s="17">
        <v>0.14600147554676701</v>
      </c>
      <c r="AM17" s="17">
        <v>0.106979655173796</v>
      </c>
      <c r="AN17" s="17">
        <v>0.14441154444361501</v>
      </c>
      <c r="AO17" s="17"/>
      <c r="AP17" s="17">
        <v>0.133576710490488</v>
      </c>
      <c r="AQ17" s="17">
        <v>0.13206534057927899</v>
      </c>
      <c r="AR17" s="17">
        <v>0.14932132938856499</v>
      </c>
      <c r="AS17" s="17"/>
      <c r="AT17" s="17">
        <v>0.12922491431456401</v>
      </c>
      <c r="AU17" s="17">
        <v>0.130088221001808</v>
      </c>
      <c r="AV17" s="17">
        <v>0.14348376759966699</v>
      </c>
      <c r="AW17" s="17">
        <v>0.13680253878856299</v>
      </c>
      <c r="AX17" s="17">
        <v>0.156348031673016</v>
      </c>
    </row>
    <row r="18" spans="2:50" x14ac:dyDescent="0.35">
      <c r="B18" s="18" t="s">
        <v>63</v>
      </c>
      <c r="C18" s="17">
        <v>0.123772077705261</v>
      </c>
      <c r="D18" s="17">
        <v>0.125122221492182</v>
      </c>
      <c r="E18" s="17">
        <v>0.122550413657444</v>
      </c>
      <c r="F18" s="17"/>
      <c r="G18" s="17">
        <v>0.22076572228104599</v>
      </c>
      <c r="H18" s="17">
        <v>0.18110990203757599</v>
      </c>
      <c r="I18" s="17">
        <v>0.129755882288703</v>
      </c>
      <c r="J18" s="17">
        <v>8.60431931052376E-2</v>
      </c>
      <c r="K18" s="17">
        <v>8.5684506902113503E-2</v>
      </c>
      <c r="L18" s="17">
        <v>6.4073054670504198E-2</v>
      </c>
      <c r="M18" s="17"/>
      <c r="N18" s="17">
        <v>0.13672374231880299</v>
      </c>
      <c r="O18" s="17">
        <v>0.108307614817714</v>
      </c>
      <c r="P18" s="17">
        <v>0.14084970733207999</v>
      </c>
      <c r="Q18" s="17">
        <v>0.112650787414077</v>
      </c>
      <c r="R18" s="17"/>
      <c r="S18" s="17">
        <v>0.13816043923796001</v>
      </c>
      <c r="T18" s="17">
        <v>0.120468538967736</v>
      </c>
      <c r="U18" s="17">
        <v>7.4563037175718105E-2</v>
      </c>
      <c r="V18" s="17">
        <v>8.2143273129292593E-2</v>
      </c>
      <c r="W18" s="17">
        <v>9.9668155439678496E-2</v>
      </c>
      <c r="X18" s="17">
        <v>0.147234351578657</v>
      </c>
      <c r="Y18" s="17">
        <v>0.14694529030058001</v>
      </c>
      <c r="Z18" s="17">
        <v>0.18478376247254599</v>
      </c>
      <c r="AA18" s="17">
        <v>0.12825480554914201</v>
      </c>
      <c r="AB18" s="17">
        <v>0.119932563030704</v>
      </c>
      <c r="AC18" s="17">
        <v>0.123046372824688</v>
      </c>
      <c r="AD18" s="17">
        <v>0.166577046780716</v>
      </c>
      <c r="AE18" s="17"/>
      <c r="AF18" s="17">
        <v>0.10893625785861499</v>
      </c>
      <c r="AG18" s="17">
        <v>0.115566020735738</v>
      </c>
      <c r="AH18" s="17">
        <v>0.13976479088379601</v>
      </c>
      <c r="AI18" s="17"/>
      <c r="AJ18" s="17">
        <v>9.2295505443635295E-2</v>
      </c>
      <c r="AK18" s="17">
        <v>0.14455472011370701</v>
      </c>
      <c r="AL18" s="17">
        <v>0.112539568569384</v>
      </c>
      <c r="AM18" s="17">
        <v>0.219109335746971</v>
      </c>
      <c r="AN18" s="17">
        <v>0.133792697701343</v>
      </c>
      <c r="AO18" s="17"/>
      <c r="AP18" s="17">
        <v>0.115285073539851</v>
      </c>
      <c r="AQ18" s="17">
        <v>0.14316001578940701</v>
      </c>
      <c r="AR18" s="17">
        <v>0.150382362955087</v>
      </c>
      <c r="AS18" s="17"/>
      <c r="AT18" s="17">
        <v>8.66563073867853E-2</v>
      </c>
      <c r="AU18" s="17">
        <v>0.12604206664823001</v>
      </c>
      <c r="AV18" s="17">
        <v>0.151685772880125</v>
      </c>
      <c r="AW18" s="17">
        <v>0.13944742175947999</v>
      </c>
      <c r="AX18" s="17">
        <v>0.15846544140164801</v>
      </c>
    </row>
    <row r="19" spans="2:50" x14ac:dyDescent="0.35">
      <c r="B19" s="18" t="s">
        <v>189</v>
      </c>
      <c r="C19" s="17">
        <v>0.113320010217467</v>
      </c>
      <c r="D19" s="17">
        <v>0.12028835639414701</v>
      </c>
      <c r="E19" s="17">
        <v>0.107305390225783</v>
      </c>
      <c r="F19" s="17"/>
      <c r="G19" s="17">
        <v>0.115880865069071</v>
      </c>
      <c r="H19" s="17">
        <v>9.3975217506223896E-2</v>
      </c>
      <c r="I19" s="17">
        <v>8.5387888551980401E-2</v>
      </c>
      <c r="J19" s="17">
        <v>0.113499705642109</v>
      </c>
      <c r="K19" s="17">
        <v>0.14263926930471199</v>
      </c>
      <c r="L19" s="17">
        <v>0.13037657106990999</v>
      </c>
      <c r="M19" s="17"/>
      <c r="N19" s="17">
        <v>0.133775424982227</v>
      </c>
      <c r="O19" s="17">
        <v>7.8023172107800395E-2</v>
      </c>
      <c r="P19" s="17">
        <v>0.122210615223298</v>
      </c>
      <c r="Q19" s="17">
        <v>0.117875956317814</v>
      </c>
      <c r="R19" s="17"/>
      <c r="S19" s="17">
        <v>0.11792387371919499</v>
      </c>
      <c r="T19" s="17">
        <v>0.13590080166726401</v>
      </c>
      <c r="U19" s="17">
        <v>0.11487512814110599</v>
      </c>
      <c r="V19" s="17">
        <v>7.2991228084546195E-2</v>
      </c>
      <c r="W19" s="17">
        <v>0.14030073687334699</v>
      </c>
      <c r="X19" s="17">
        <v>9.2728001766015505E-2</v>
      </c>
      <c r="Y19" s="17">
        <v>0.105371572665379</v>
      </c>
      <c r="Z19" s="17">
        <v>0.1093788141344</v>
      </c>
      <c r="AA19" s="17">
        <v>0.12031543888636299</v>
      </c>
      <c r="AB19" s="17">
        <v>0.13583588263137999</v>
      </c>
      <c r="AC19" s="17">
        <v>6.1748433714311102E-2</v>
      </c>
      <c r="AD19" s="17">
        <v>0.129018754136492</v>
      </c>
      <c r="AE19" s="17"/>
      <c r="AF19" s="17">
        <v>0.116324677356084</v>
      </c>
      <c r="AG19" s="17">
        <v>0.122543019795535</v>
      </c>
      <c r="AH19" s="17">
        <v>8.7773412881195598E-2</v>
      </c>
      <c r="AI19" s="17"/>
      <c r="AJ19" s="17">
        <v>0.12562062591339501</v>
      </c>
      <c r="AK19" s="17">
        <v>0.111683486233509</v>
      </c>
      <c r="AL19" s="17">
        <v>0.14898101763438801</v>
      </c>
      <c r="AM19" s="17">
        <v>0.125791148477638</v>
      </c>
      <c r="AN19" s="17">
        <v>7.4076859934612799E-2</v>
      </c>
      <c r="AO19" s="17"/>
      <c r="AP19" s="17">
        <v>0.136444033771673</v>
      </c>
      <c r="AQ19" s="17">
        <v>0.115542231906322</v>
      </c>
      <c r="AR19" s="17">
        <v>9.1116487555416695E-2</v>
      </c>
      <c r="AS19" s="17"/>
      <c r="AT19" s="17">
        <v>0.111280833823607</v>
      </c>
      <c r="AU19" s="17">
        <v>0.11099626025636899</v>
      </c>
      <c r="AV19" s="17">
        <v>9.68815052273896E-2</v>
      </c>
      <c r="AW19" s="17">
        <v>0.13076792508683599</v>
      </c>
      <c r="AX19" s="17">
        <v>8.2260338372407704E-2</v>
      </c>
    </row>
    <row r="20" spans="2:50" x14ac:dyDescent="0.35">
      <c r="B20" s="18" t="s">
        <v>190</v>
      </c>
      <c r="C20" s="17">
        <v>9.9393991824300407E-2</v>
      </c>
      <c r="D20" s="17">
        <v>9.5353645723288694E-2</v>
      </c>
      <c r="E20" s="17">
        <v>0.104022275402717</v>
      </c>
      <c r="F20" s="17"/>
      <c r="G20" s="17">
        <v>0.111195348042915</v>
      </c>
      <c r="H20" s="17">
        <v>0.149517545623545</v>
      </c>
      <c r="I20" s="17">
        <v>0.107610944425188</v>
      </c>
      <c r="J20" s="17">
        <v>6.4511892769352805E-2</v>
      </c>
      <c r="K20" s="17">
        <v>7.4333095719358602E-2</v>
      </c>
      <c r="L20" s="17">
        <v>8.9227878814215997E-2</v>
      </c>
      <c r="M20" s="17"/>
      <c r="N20" s="17">
        <v>0.107226327359411</v>
      </c>
      <c r="O20" s="17">
        <v>9.0244753034255706E-2</v>
      </c>
      <c r="P20" s="17">
        <v>0.113252773906426</v>
      </c>
      <c r="Q20" s="17">
        <v>8.5407035548451707E-2</v>
      </c>
      <c r="R20" s="17"/>
      <c r="S20" s="17">
        <v>0.109557076594077</v>
      </c>
      <c r="T20" s="17">
        <v>0.112997244353401</v>
      </c>
      <c r="U20" s="17">
        <v>0.10902164732342599</v>
      </c>
      <c r="V20" s="17">
        <v>9.7951433745195798E-2</v>
      </c>
      <c r="W20" s="17">
        <v>0.130289041826081</v>
      </c>
      <c r="X20" s="17">
        <v>0.112694313147272</v>
      </c>
      <c r="Y20" s="17">
        <v>0.108824553672091</v>
      </c>
      <c r="Z20" s="17">
        <v>9.7529315197922906E-2</v>
      </c>
      <c r="AA20" s="17">
        <v>8.3995512253051505E-2</v>
      </c>
      <c r="AB20" s="17">
        <v>6.1803798171841499E-2</v>
      </c>
      <c r="AC20" s="17">
        <v>6.2173513760399701E-2</v>
      </c>
      <c r="AD20" s="17">
        <v>6.8249723548457694E-2</v>
      </c>
      <c r="AE20" s="17"/>
      <c r="AF20" s="17">
        <v>9.81130488662426E-2</v>
      </c>
      <c r="AG20" s="17">
        <v>9.6743700475578606E-2</v>
      </c>
      <c r="AH20" s="17">
        <v>0.118411076609429</v>
      </c>
      <c r="AI20" s="17"/>
      <c r="AJ20" s="17">
        <v>0.115045024277</v>
      </c>
      <c r="AK20" s="17">
        <v>9.9884467771894206E-2</v>
      </c>
      <c r="AL20" s="17">
        <v>5.5710316362718101E-2</v>
      </c>
      <c r="AM20" s="17">
        <v>0.20670773465852499</v>
      </c>
      <c r="AN20" s="17">
        <v>0.109766988496474</v>
      </c>
      <c r="AO20" s="17"/>
      <c r="AP20" s="17">
        <v>0.10783556602478001</v>
      </c>
      <c r="AQ20" s="17">
        <v>0.103481334229179</v>
      </c>
      <c r="AR20" s="17">
        <v>9.3167358697157296E-2</v>
      </c>
      <c r="AS20" s="17"/>
      <c r="AT20" s="17">
        <v>8.6990228797862099E-2</v>
      </c>
      <c r="AU20" s="17">
        <v>9.27183952693761E-2</v>
      </c>
      <c r="AV20" s="17">
        <v>0.105287049229116</v>
      </c>
      <c r="AW20" s="17">
        <v>0.130297509312578</v>
      </c>
      <c r="AX20" s="17">
        <v>2.1705389118083101E-2</v>
      </c>
    </row>
    <row r="21" spans="2:50" x14ac:dyDescent="0.35">
      <c r="B21" s="18" t="s">
        <v>191</v>
      </c>
      <c r="C21" s="17">
        <v>5.1260643792188601E-2</v>
      </c>
      <c r="D21" s="17">
        <v>5.0324390060731999E-2</v>
      </c>
      <c r="E21" s="17">
        <v>5.2528212129669002E-2</v>
      </c>
      <c r="F21" s="17"/>
      <c r="G21" s="17">
        <v>4.4982036198039602E-2</v>
      </c>
      <c r="H21" s="17">
        <v>7.2555187513894004E-2</v>
      </c>
      <c r="I21" s="17">
        <v>6.4076615134361706E-2</v>
      </c>
      <c r="J21" s="17">
        <v>3.5919288248699902E-2</v>
      </c>
      <c r="K21" s="17">
        <v>4.1664571191059603E-2</v>
      </c>
      <c r="L21" s="17">
        <v>4.6555717689921998E-2</v>
      </c>
      <c r="M21" s="17"/>
      <c r="N21" s="17">
        <v>4.6399661700454703E-2</v>
      </c>
      <c r="O21" s="17">
        <v>4.7731294597172701E-2</v>
      </c>
      <c r="P21" s="17">
        <v>7.0303457013991794E-2</v>
      </c>
      <c r="Q21" s="17">
        <v>4.4847242666047803E-2</v>
      </c>
      <c r="R21" s="17"/>
      <c r="S21" s="17">
        <v>5.0140134375755201E-2</v>
      </c>
      <c r="T21" s="17">
        <v>2.6442316239052199E-2</v>
      </c>
      <c r="U21" s="17">
        <v>4.3026172662817802E-2</v>
      </c>
      <c r="V21" s="17">
        <v>5.8412454742407902E-2</v>
      </c>
      <c r="W21" s="17">
        <v>3.70205723977469E-2</v>
      </c>
      <c r="X21" s="17">
        <v>8.6958037917960501E-2</v>
      </c>
      <c r="Y21" s="17">
        <v>4.2538488400164602E-2</v>
      </c>
      <c r="Z21" s="17">
        <v>0.13853597988067201</v>
      </c>
      <c r="AA21" s="17">
        <v>5.8128353325962702E-2</v>
      </c>
      <c r="AB21" s="17">
        <v>3.7400145718463597E-2</v>
      </c>
      <c r="AC21" s="17">
        <v>4.5970051742266399E-2</v>
      </c>
      <c r="AD21" s="17">
        <v>2.2896234708337501E-2</v>
      </c>
      <c r="AE21" s="17"/>
      <c r="AF21" s="17">
        <v>4.2003267012617397E-2</v>
      </c>
      <c r="AG21" s="17">
        <v>5.5527612466049897E-2</v>
      </c>
      <c r="AH21" s="17">
        <v>7.3134707735457896E-2</v>
      </c>
      <c r="AI21" s="17"/>
      <c r="AJ21" s="17">
        <v>5.04028667755042E-2</v>
      </c>
      <c r="AK21" s="17">
        <v>5.59902101816451E-2</v>
      </c>
      <c r="AL21" s="17">
        <v>3.7528702762511003E-2</v>
      </c>
      <c r="AM21" s="17">
        <v>6.7420797293884394E-2</v>
      </c>
      <c r="AN21" s="17">
        <v>5.0226254432992501E-2</v>
      </c>
      <c r="AO21" s="17"/>
      <c r="AP21" s="17">
        <v>5.0932181519766799E-2</v>
      </c>
      <c r="AQ21" s="17">
        <v>5.7835539526042597E-2</v>
      </c>
      <c r="AR21" s="17">
        <v>3.14437511493404E-2</v>
      </c>
      <c r="AS21" s="17"/>
      <c r="AT21" s="17">
        <v>6.3226550950145996E-2</v>
      </c>
      <c r="AU21" s="17">
        <v>5.5983170291282601E-2</v>
      </c>
      <c r="AV21" s="17">
        <v>3.79758872125813E-2</v>
      </c>
      <c r="AW21" s="17">
        <v>5.6530368094615903E-2</v>
      </c>
      <c r="AX21" s="17">
        <v>3.19088992589261E-2</v>
      </c>
    </row>
    <row r="22" spans="2:50" x14ac:dyDescent="0.35">
      <c r="B22" s="18" t="s">
        <v>192</v>
      </c>
      <c r="C22" s="17">
        <v>4.0158865231421398E-2</v>
      </c>
      <c r="D22" s="17">
        <v>4.2016445352945603E-2</v>
      </c>
      <c r="E22" s="17">
        <v>3.6570056511131703E-2</v>
      </c>
      <c r="F22" s="17"/>
      <c r="G22" s="17">
        <v>4.47583210426186E-2</v>
      </c>
      <c r="H22" s="17">
        <v>8.2271164465960805E-2</v>
      </c>
      <c r="I22" s="17">
        <v>6.7480959937632604E-2</v>
      </c>
      <c r="J22" s="17">
        <v>2.3781190890924401E-2</v>
      </c>
      <c r="K22" s="17">
        <v>1.4506827046310899E-2</v>
      </c>
      <c r="L22" s="17">
        <v>1.10669209823241E-2</v>
      </c>
      <c r="M22" s="17"/>
      <c r="N22" s="17">
        <v>3.6510052113079498E-2</v>
      </c>
      <c r="O22" s="17">
        <v>4.0593109264836801E-2</v>
      </c>
      <c r="P22" s="17">
        <v>3.9375996419314802E-2</v>
      </c>
      <c r="Q22" s="17">
        <v>4.54754824668267E-2</v>
      </c>
      <c r="R22" s="17"/>
      <c r="S22" s="17">
        <v>5.9375981855912301E-2</v>
      </c>
      <c r="T22" s="17">
        <v>3.0404281383948299E-2</v>
      </c>
      <c r="U22" s="17">
        <v>2.4660343172198299E-2</v>
      </c>
      <c r="V22" s="17">
        <v>6.1219599467706901E-2</v>
      </c>
      <c r="W22" s="17">
        <v>1.2667263170883399E-2</v>
      </c>
      <c r="X22" s="17">
        <v>5.72305374503283E-2</v>
      </c>
      <c r="Y22" s="17">
        <v>4.2257799583887902E-2</v>
      </c>
      <c r="Z22" s="17">
        <v>3.2117385500391997E-2</v>
      </c>
      <c r="AA22" s="17">
        <v>5.0044724626109399E-2</v>
      </c>
      <c r="AB22" s="17">
        <v>3.32860029023513E-2</v>
      </c>
      <c r="AC22" s="17">
        <v>1.00345323010596E-2</v>
      </c>
      <c r="AD22" s="17">
        <v>2.2896234708337501E-2</v>
      </c>
      <c r="AE22" s="17"/>
      <c r="AF22" s="17">
        <v>3.4932780724755398E-2</v>
      </c>
      <c r="AG22" s="17">
        <v>4.8863530204689899E-2</v>
      </c>
      <c r="AH22" s="17">
        <v>2.1559399636908099E-2</v>
      </c>
      <c r="AI22" s="17"/>
      <c r="AJ22" s="17">
        <v>2.35172286255163E-2</v>
      </c>
      <c r="AK22" s="17">
        <v>5.9835975512810301E-2</v>
      </c>
      <c r="AL22" s="17">
        <v>4.0007653725081298E-2</v>
      </c>
      <c r="AM22" s="17">
        <v>2.5771422180489799E-2</v>
      </c>
      <c r="AN22" s="17">
        <v>3.7064862045078799E-2</v>
      </c>
      <c r="AO22" s="17"/>
      <c r="AP22" s="17">
        <v>3.7393338799171803E-2</v>
      </c>
      <c r="AQ22" s="17">
        <v>4.9052778340473599E-2</v>
      </c>
      <c r="AR22" s="17">
        <v>5.2592500628488803E-2</v>
      </c>
      <c r="AS22" s="17"/>
      <c r="AT22" s="17">
        <v>2.2815645524594801E-2</v>
      </c>
      <c r="AU22" s="17">
        <v>4.7046261980014797E-2</v>
      </c>
      <c r="AV22" s="17">
        <v>4.6273661758808801E-2</v>
      </c>
      <c r="AW22" s="17">
        <v>6.7961158017403295E-2</v>
      </c>
      <c r="AX22" s="17">
        <v>3.3347190772900201E-2</v>
      </c>
    </row>
    <row r="23" spans="2:50" x14ac:dyDescent="0.35">
      <c r="B23" s="18" t="s">
        <v>193</v>
      </c>
      <c r="C23" s="17">
        <v>2.5024493628189998E-2</v>
      </c>
      <c r="D23" s="17">
        <v>3.3968613738995901E-2</v>
      </c>
      <c r="E23" s="17">
        <v>1.6472306889946501E-2</v>
      </c>
      <c r="F23" s="17"/>
      <c r="G23" s="17">
        <v>4.9525324853331401E-2</v>
      </c>
      <c r="H23" s="17">
        <v>4.65156320792256E-2</v>
      </c>
      <c r="I23" s="17">
        <v>2.4512073912063E-2</v>
      </c>
      <c r="J23" s="17">
        <v>1.13732046944538E-2</v>
      </c>
      <c r="K23" s="17">
        <v>9.4494767439121004E-3</v>
      </c>
      <c r="L23" s="17">
        <v>1.32243420591871E-2</v>
      </c>
      <c r="M23" s="17"/>
      <c r="N23" s="17">
        <v>2.8008267044930601E-2</v>
      </c>
      <c r="O23" s="17">
        <v>2.5171735972752601E-2</v>
      </c>
      <c r="P23" s="17">
        <v>2.5380470721560602E-2</v>
      </c>
      <c r="Q23" s="17">
        <v>2.2031609211921401E-2</v>
      </c>
      <c r="R23" s="17"/>
      <c r="S23" s="17">
        <v>2.4819425416101701E-2</v>
      </c>
      <c r="T23" s="17">
        <v>6.7161521705667001E-3</v>
      </c>
      <c r="U23" s="17">
        <v>1.22253542535204E-2</v>
      </c>
      <c r="V23" s="17">
        <v>1.78757150146008E-2</v>
      </c>
      <c r="W23" s="17">
        <v>3.1252241470548899E-2</v>
      </c>
      <c r="X23" s="17">
        <v>2.2109991084671599E-2</v>
      </c>
      <c r="Y23" s="17">
        <v>3.3998230131267897E-2</v>
      </c>
      <c r="Z23" s="17">
        <v>4.4917641042518698E-2</v>
      </c>
      <c r="AA23" s="17">
        <v>4.3103942959419203E-2</v>
      </c>
      <c r="AB23" s="17">
        <v>2.8490133481948302E-2</v>
      </c>
      <c r="AC23" s="17">
        <v>4.19170089272951E-2</v>
      </c>
      <c r="AD23" s="17">
        <v>0</v>
      </c>
      <c r="AE23" s="17"/>
      <c r="AF23" s="17">
        <v>2.13529592704589E-2</v>
      </c>
      <c r="AG23" s="17">
        <v>1.7316847750288699E-2</v>
      </c>
      <c r="AH23" s="17">
        <v>4.2676531350993703E-2</v>
      </c>
      <c r="AI23" s="17"/>
      <c r="AJ23" s="17">
        <v>1.48892092036277E-2</v>
      </c>
      <c r="AK23" s="17">
        <v>2.8096563856958998E-2</v>
      </c>
      <c r="AL23" s="17">
        <v>3.2992070904968501E-2</v>
      </c>
      <c r="AM23" s="17">
        <v>5.4260060667681999E-2</v>
      </c>
      <c r="AN23" s="17">
        <v>2.3703432974824301E-2</v>
      </c>
      <c r="AO23" s="17"/>
      <c r="AP23" s="17">
        <v>1.9670555801615499E-2</v>
      </c>
      <c r="AQ23" s="17">
        <v>2.7390560538111199E-2</v>
      </c>
      <c r="AR23" s="17">
        <v>4.7586498652512597E-2</v>
      </c>
      <c r="AS23" s="17"/>
      <c r="AT23" s="17">
        <v>1.33304261921039E-2</v>
      </c>
      <c r="AU23" s="17">
        <v>2.67192360560317E-2</v>
      </c>
      <c r="AV23" s="17">
        <v>1.8916033089340201E-2</v>
      </c>
      <c r="AW23" s="17">
        <v>5.7210240216917098E-2</v>
      </c>
      <c r="AX23" s="17">
        <v>3.15660364573958E-2</v>
      </c>
    </row>
    <row r="24" spans="2:50" x14ac:dyDescent="0.35">
      <c r="B24" s="18" t="s">
        <v>107</v>
      </c>
      <c r="C24" s="19">
        <v>5.3118071998060597E-3</v>
      </c>
      <c r="D24" s="19">
        <v>5.9647052260096102E-3</v>
      </c>
      <c r="E24" s="19">
        <v>4.7116031463978096E-3</v>
      </c>
      <c r="F24" s="19"/>
      <c r="G24" s="19">
        <v>7.3885104179623497E-3</v>
      </c>
      <c r="H24" s="19">
        <v>3.6259806734514899E-3</v>
      </c>
      <c r="I24" s="19">
        <v>0</v>
      </c>
      <c r="J24" s="19">
        <v>2.9934257953428099E-3</v>
      </c>
      <c r="K24" s="19">
        <v>1.2319805254773801E-2</v>
      </c>
      <c r="L24" s="19">
        <v>6.8373508551811098E-3</v>
      </c>
      <c r="M24" s="19"/>
      <c r="N24" s="19">
        <v>4.0832369925005996E-3</v>
      </c>
      <c r="O24" s="19">
        <v>8.6955849181146998E-3</v>
      </c>
      <c r="P24" s="19">
        <v>4.8249157937695396E-3</v>
      </c>
      <c r="Q24" s="19">
        <v>3.7003877453905599E-3</v>
      </c>
      <c r="R24" s="19"/>
      <c r="S24" s="19">
        <v>1.0408262537026E-2</v>
      </c>
      <c r="T24" s="19">
        <v>0</v>
      </c>
      <c r="U24" s="19">
        <v>1.1591241389024801E-2</v>
      </c>
      <c r="V24" s="19">
        <v>5.1846455970841199E-3</v>
      </c>
      <c r="W24" s="19">
        <v>6.19815298431977E-3</v>
      </c>
      <c r="X24" s="19">
        <v>1.1144887707046299E-2</v>
      </c>
      <c r="Y24" s="19">
        <v>0</v>
      </c>
      <c r="Z24" s="19">
        <v>1.0142939849760399E-2</v>
      </c>
      <c r="AA24" s="19">
        <v>0</v>
      </c>
      <c r="AB24" s="19">
        <v>6.8509277709483301E-3</v>
      </c>
      <c r="AC24" s="19">
        <v>0</v>
      </c>
      <c r="AD24" s="19">
        <v>0</v>
      </c>
      <c r="AE24" s="19"/>
      <c r="AF24" s="19">
        <v>5.3907130925149498E-3</v>
      </c>
      <c r="AG24" s="19">
        <v>5.8993444358744103E-3</v>
      </c>
      <c r="AH24" s="19">
        <v>4.0533842754866701E-3</v>
      </c>
      <c r="AI24" s="19"/>
      <c r="AJ24" s="19">
        <v>6.3564626335497398E-3</v>
      </c>
      <c r="AK24" s="19">
        <v>9.4940766807412296E-3</v>
      </c>
      <c r="AL24" s="19">
        <v>0</v>
      </c>
      <c r="AM24" s="19">
        <v>0</v>
      </c>
      <c r="AN24" s="19">
        <v>0</v>
      </c>
      <c r="AO24" s="19"/>
      <c r="AP24" s="19">
        <v>3.36156748490605E-3</v>
      </c>
      <c r="AQ24" s="19">
        <v>6.1417928497337496E-3</v>
      </c>
      <c r="AR24" s="19">
        <v>0</v>
      </c>
      <c r="AS24" s="19"/>
      <c r="AT24" s="19">
        <v>0</v>
      </c>
      <c r="AU24" s="19">
        <v>0</v>
      </c>
      <c r="AV24" s="19">
        <v>7.7555435601836696E-3</v>
      </c>
      <c r="AW24" s="19">
        <v>0</v>
      </c>
      <c r="AX24" s="19">
        <v>5.8965996780371399E-2</v>
      </c>
    </row>
    <row r="25" spans="2:50" x14ac:dyDescent="0.35">
      <c r="B25" s="16"/>
    </row>
    <row r="26" spans="2:50" x14ac:dyDescent="0.35">
      <c r="B26" t="s">
        <v>70</v>
      </c>
    </row>
    <row r="27" spans="2:50" x14ac:dyDescent="0.35">
      <c r="B27" t="s">
        <v>71</v>
      </c>
    </row>
    <row r="29" spans="2:50" x14ac:dyDescent="0.35">
      <c r="B29"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X2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209</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30"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9" spans="2:50" x14ac:dyDescent="0.35">
      <c r="B9" s="18" t="s">
        <v>195</v>
      </c>
      <c r="C9" s="17">
        <v>0.43746267186236598</v>
      </c>
      <c r="D9" s="17">
        <v>0.48328096826812</v>
      </c>
      <c r="E9" s="17">
        <v>0.39210587210367298</v>
      </c>
      <c r="F9" s="17"/>
      <c r="G9" s="17">
        <v>0.37731725012363898</v>
      </c>
      <c r="H9" s="17">
        <v>0.38752252578405699</v>
      </c>
      <c r="I9" s="17">
        <v>0.44844044153745199</v>
      </c>
      <c r="J9" s="17">
        <v>0.46615050306722999</v>
      </c>
      <c r="K9" s="17">
        <v>0.49202275312530802</v>
      </c>
      <c r="L9" s="17">
        <v>0.44924095902259897</v>
      </c>
      <c r="M9" s="17"/>
      <c r="N9" s="17">
        <v>0.51283820691237103</v>
      </c>
      <c r="O9" s="17">
        <v>0.43047725043444202</v>
      </c>
      <c r="P9" s="17">
        <v>0.41883331661580703</v>
      </c>
      <c r="Q9" s="17">
        <v>0.38031581266935099</v>
      </c>
      <c r="R9" s="17"/>
      <c r="S9" s="17">
        <v>0.47988984784377597</v>
      </c>
      <c r="T9" s="17">
        <v>0.448579373651038</v>
      </c>
      <c r="U9" s="17">
        <v>0.43204474016990202</v>
      </c>
      <c r="V9" s="17">
        <v>0.39042002284934901</v>
      </c>
      <c r="W9" s="17">
        <v>0.36015433395879598</v>
      </c>
      <c r="X9" s="17">
        <v>0.40589451096307599</v>
      </c>
      <c r="Y9" s="17">
        <v>0.50350435637015001</v>
      </c>
      <c r="Z9" s="17">
        <v>0.47152102821714598</v>
      </c>
      <c r="AA9" s="17">
        <v>0.43154904655820397</v>
      </c>
      <c r="AB9" s="17">
        <v>0.447518219778545</v>
      </c>
      <c r="AC9" s="17">
        <v>0.37875379377812302</v>
      </c>
      <c r="AD9" s="17">
        <v>0.48911571942822402</v>
      </c>
      <c r="AE9" s="17"/>
      <c r="AF9" s="17">
        <v>0.45529862445918801</v>
      </c>
      <c r="AG9" s="17">
        <v>0.46155221562190102</v>
      </c>
      <c r="AH9" s="17">
        <v>0.40293905446053102</v>
      </c>
      <c r="AI9" s="17"/>
      <c r="AJ9" s="17">
        <v>0.46880054702110702</v>
      </c>
      <c r="AK9" s="17">
        <v>0.40722956156235901</v>
      </c>
      <c r="AL9" s="17">
        <v>0.493364165145742</v>
      </c>
      <c r="AM9" s="17">
        <v>0.36944291473055602</v>
      </c>
      <c r="AN9" s="17">
        <v>0.411126423342286</v>
      </c>
      <c r="AO9" s="17"/>
      <c r="AP9" s="17">
        <v>0.45538081071834502</v>
      </c>
      <c r="AQ9" s="17">
        <v>0.43582271686705798</v>
      </c>
      <c r="AR9" s="17">
        <v>0.47841049491921001</v>
      </c>
      <c r="AS9" s="17"/>
      <c r="AT9" s="17">
        <v>0.40513239539144003</v>
      </c>
      <c r="AU9" s="17">
        <v>0.40356419943521599</v>
      </c>
      <c r="AV9" s="17">
        <v>0.48804366509095998</v>
      </c>
      <c r="AW9" s="17">
        <v>0.46546195579322602</v>
      </c>
      <c r="AX9" s="17">
        <v>0.47362094149626</v>
      </c>
    </row>
    <row r="10" spans="2:50" x14ac:dyDescent="0.35">
      <c r="B10" s="18" t="s">
        <v>196</v>
      </c>
      <c r="C10" s="17">
        <v>0.36913255549850998</v>
      </c>
      <c r="D10" s="17">
        <v>0.39823524164875601</v>
      </c>
      <c r="E10" s="17">
        <v>0.33953815948225102</v>
      </c>
      <c r="F10" s="17"/>
      <c r="G10" s="17">
        <v>0.39086499971010003</v>
      </c>
      <c r="H10" s="17">
        <v>0.37874609664953601</v>
      </c>
      <c r="I10" s="17">
        <v>0.40944792103414401</v>
      </c>
      <c r="J10" s="17">
        <v>0.34717217732889399</v>
      </c>
      <c r="K10" s="17">
        <v>0.335029240923363</v>
      </c>
      <c r="L10" s="17">
        <v>0.35467887151816102</v>
      </c>
      <c r="M10" s="17"/>
      <c r="N10" s="17">
        <v>0.41556344068754503</v>
      </c>
      <c r="O10" s="17">
        <v>0.36374768141798203</v>
      </c>
      <c r="P10" s="17">
        <v>0.36428661861667599</v>
      </c>
      <c r="Q10" s="17">
        <v>0.33500694130398101</v>
      </c>
      <c r="R10" s="17"/>
      <c r="S10" s="17">
        <v>0.42929212014357399</v>
      </c>
      <c r="T10" s="17">
        <v>0.30446649055889202</v>
      </c>
      <c r="U10" s="17">
        <v>0.39177913427984401</v>
      </c>
      <c r="V10" s="17">
        <v>0.377365408520352</v>
      </c>
      <c r="W10" s="17">
        <v>0.288845527332309</v>
      </c>
      <c r="X10" s="17">
        <v>0.37652685136883401</v>
      </c>
      <c r="Y10" s="17">
        <v>0.31952594348798302</v>
      </c>
      <c r="Z10" s="17">
        <v>0.400971970853163</v>
      </c>
      <c r="AA10" s="17">
        <v>0.38641972826038701</v>
      </c>
      <c r="AB10" s="17">
        <v>0.36438188482352002</v>
      </c>
      <c r="AC10" s="17">
        <v>0.40263493513540599</v>
      </c>
      <c r="AD10" s="17">
        <v>0.43354484288018202</v>
      </c>
      <c r="AE10" s="17"/>
      <c r="AF10" s="17">
        <v>0.38645057973973701</v>
      </c>
      <c r="AG10" s="17">
        <v>0.35966405468895102</v>
      </c>
      <c r="AH10" s="17">
        <v>0.33611133335867599</v>
      </c>
      <c r="AI10" s="17"/>
      <c r="AJ10" s="17">
        <v>0.37479225589985798</v>
      </c>
      <c r="AK10" s="17">
        <v>0.410664211841271</v>
      </c>
      <c r="AL10" s="17">
        <v>0.31630303085389799</v>
      </c>
      <c r="AM10" s="17">
        <v>0.37384771087855001</v>
      </c>
      <c r="AN10" s="17">
        <v>0.33087310329234798</v>
      </c>
      <c r="AO10" s="17"/>
      <c r="AP10" s="17">
        <v>0.40222158008947401</v>
      </c>
      <c r="AQ10" s="17">
        <v>0.42100883847685799</v>
      </c>
      <c r="AR10" s="17">
        <v>0.30466848480971498</v>
      </c>
      <c r="AS10" s="17"/>
      <c r="AT10" s="17">
        <v>0.38249980782837201</v>
      </c>
      <c r="AU10" s="17">
        <v>0.334027418794409</v>
      </c>
      <c r="AV10" s="17">
        <v>0.371628049538687</v>
      </c>
      <c r="AW10" s="17">
        <v>0.43388937400223698</v>
      </c>
      <c r="AX10" s="17">
        <v>0.33432551717216902</v>
      </c>
    </row>
    <row r="11" spans="2:50" x14ac:dyDescent="0.35">
      <c r="B11" s="18" t="s">
        <v>197</v>
      </c>
      <c r="C11" s="17">
        <v>0.25166437851463902</v>
      </c>
      <c r="D11" s="17">
        <v>0.335074254191562</v>
      </c>
      <c r="E11" s="17">
        <v>0.172035966244275</v>
      </c>
      <c r="F11" s="17"/>
      <c r="G11" s="17">
        <v>0.15757302940999099</v>
      </c>
      <c r="H11" s="17">
        <v>0.18117761592318599</v>
      </c>
      <c r="I11" s="17">
        <v>0.27631396965237398</v>
      </c>
      <c r="J11" s="17">
        <v>0.29115784613426299</v>
      </c>
      <c r="K11" s="17">
        <v>0.307029588311718</v>
      </c>
      <c r="L11" s="17">
        <v>0.28219240475736401</v>
      </c>
      <c r="M11" s="17"/>
      <c r="N11" s="17">
        <v>0.31847151784605698</v>
      </c>
      <c r="O11" s="17">
        <v>0.27458461322632399</v>
      </c>
      <c r="P11" s="17">
        <v>0.19243266309008</v>
      </c>
      <c r="Q11" s="17">
        <v>0.20684960075775299</v>
      </c>
      <c r="R11" s="17"/>
      <c r="S11" s="17">
        <v>0.24527997050438399</v>
      </c>
      <c r="T11" s="17">
        <v>0.28615578204518299</v>
      </c>
      <c r="U11" s="17">
        <v>0.233029162868885</v>
      </c>
      <c r="V11" s="17">
        <v>0.24617036321142799</v>
      </c>
      <c r="W11" s="17">
        <v>0.20197940901515901</v>
      </c>
      <c r="X11" s="17">
        <v>0.29112278768437699</v>
      </c>
      <c r="Y11" s="17">
        <v>0.23736684065392299</v>
      </c>
      <c r="Z11" s="17">
        <v>0.21903301008786799</v>
      </c>
      <c r="AA11" s="17">
        <v>0.22727656178282801</v>
      </c>
      <c r="AB11" s="17">
        <v>0.27160465471134598</v>
      </c>
      <c r="AC11" s="17">
        <v>0.225858928066034</v>
      </c>
      <c r="AD11" s="17">
        <v>0.34953888360156798</v>
      </c>
      <c r="AE11" s="17"/>
      <c r="AF11" s="17">
        <v>0.25322864516406302</v>
      </c>
      <c r="AG11" s="17">
        <v>0.29967923789179601</v>
      </c>
      <c r="AH11" s="17">
        <v>0.18963434646108099</v>
      </c>
      <c r="AI11" s="17"/>
      <c r="AJ11" s="17">
        <v>0.306307533677312</v>
      </c>
      <c r="AK11" s="17">
        <v>0.22310990944068401</v>
      </c>
      <c r="AL11" s="17">
        <v>0.340788672465001</v>
      </c>
      <c r="AM11" s="17">
        <v>0.21058580301542801</v>
      </c>
      <c r="AN11" s="17">
        <v>0.16547219877988301</v>
      </c>
      <c r="AO11" s="17"/>
      <c r="AP11" s="17">
        <v>0.26992183743285503</v>
      </c>
      <c r="AQ11" s="17">
        <v>0.231879952254674</v>
      </c>
      <c r="AR11" s="17">
        <v>0.33109403143001198</v>
      </c>
      <c r="AS11" s="17"/>
      <c r="AT11" s="17">
        <v>0.17103803048103799</v>
      </c>
      <c r="AU11" s="17">
        <v>0.221747984483608</v>
      </c>
      <c r="AV11" s="17">
        <v>0.30786082912950402</v>
      </c>
      <c r="AW11" s="17">
        <v>0.36899715997997601</v>
      </c>
      <c r="AX11" s="17">
        <v>0.21569391439951099</v>
      </c>
    </row>
    <row r="12" spans="2:50" x14ac:dyDescent="0.35">
      <c r="B12" s="18" t="s">
        <v>198</v>
      </c>
      <c r="C12" s="17">
        <v>0.231116097857232</v>
      </c>
      <c r="D12" s="17">
        <v>0.22683995525945699</v>
      </c>
      <c r="E12" s="17">
        <v>0.235061788617243</v>
      </c>
      <c r="F12" s="17"/>
      <c r="G12" s="17">
        <v>0.23169185941777301</v>
      </c>
      <c r="H12" s="17">
        <v>0.20074460725207399</v>
      </c>
      <c r="I12" s="17">
        <v>0.26704547491995301</v>
      </c>
      <c r="J12" s="17">
        <v>0.174823934906393</v>
      </c>
      <c r="K12" s="17">
        <v>0.25181371131605401</v>
      </c>
      <c r="L12" s="17">
        <v>0.258071638939189</v>
      </c>
      <c r="M12" s="17"/>
      <c r="N12" s="17">
        <v>0.241990784388492</v>
      </c>
      <c r="O12" s="17">
        <v>0.24816309050985799</v>
      </c>
      <c r="P12" s="17">
        <v>0.24269503142276899</v>
      </c>
      <c r="Q12" s="17">
        <v>0.19576445938870801</v>
      </c>
      <c r="R12" s="17"/>
      <c r="S12" s="17">
        <v>0.256648206645262</v>
      </c>
      <c r="T12" s="17">
        <v>0.20816883924248</v>
      </c>
      <c r="U12" s="17">
        <v>0.27251961407660202</v>
      </c>
      <c r="V12" s="17">
        <v>0.17859543395566199</v>
      </c>
      <c r="W12" s="17">
        <v>0.264489931207817</v>
      </c>
      <c r="X12" s="17">
        <v>0.217017938917167</v>
      </c>
      <c r="Y12" s="17">
        <v>0.22536731395017701</v>
      </c>
      <c r="Z12" s="17">
        <v>0.187530761125004</v>
      </c>
      <c r="AA12" s="17">
        <v>0.23762008852585101</v>
      </c>
      <c r="AB12" s="17">
        <v>0.26038378473653201</v>
      </c>
      <c r="AC12" s="17">
        <v>0.164224284516303</v>
      </c>
      <c r="AD12" s="17">
        <v>0.29611955297044901</v>
      </c>
      <c r="AE12" s="17"/>
      <c r="AF12" s="17">
        <v>0.22928880754672401</v>
      </c>
      <c r="AG12" s="17">
        <v>0.242107823461049</v>
      </c>
      <c r="AH12" s="17">
        <v>0.22990067497858399</v>
      </c>
      <c r="AI12" s="17"/>
      <c r="AJ12" s="17">
        <v>0.247464651748907</v>
      </c>
      <c r="AK12" s="17">
        <v>0.22868246315455701</v>
      </c>
      <c r="AL12" s="17">
        <v>0.242535820556187</v>
      </c>
      <c r="AM12" s="17">
        <v>0.15263907816434699</v>
      </c>
      <c r="AN12" s="17">
        <v>0.204517877413321</v>
      </c>
      <c r="AO12" s="17"/>
      <c r="AP12" s="17">
        <v>0.24673080609527501</v>
      </c>
      <c r="AQ12" s="17">
        <v>0.248481439946345</v>
      </c>
      <c r="AR12" s="17">
        <v>0.291750195802433</v>
      </c>
      <c r="AS12" s="17"/>
      <c r="AT12" s="17">
        <v>0.23613895800265</v>
      </c>
      <c r="AU12" s="17">
        <v>0.22577981154339199</v>
      </c>
      <c r="AV12" s="17">
        <v>0.21727349040577801</v>
      </c>
      <c r="AW12" s="17">
        <v>0.26329917702244299</v>
      </c>
      <c r="AX12" s="17">
        <v>0.117342890051239</v>
      </c>
    </row>
    <row r="13" spans="2:50" x14ac:dyDescent="0.35">
      <c r="B13" s="18" t="s">
        <v>67</v>
      </c>
      <c r="C13" s="17">
        <v>0.20793289560244099</v>
      </c>
      <c r="D13" s="17">
        <v>0.143432559618839</v>
      </c>
      <c r="E13" s="17">
        <v>0.27012676228536497</v>
      </c>
      <c r="F13" s="17"/>
      <c r="G13" s="17">
        <v>0.17206823316303901</v>
      </c>
      <c r="H13" s="17">
        <v>0.19173241197054999</v>
      </c>
      <c r="I13" s="17">
        <v>0.17351696866577901</v>
      </c>
      <c r="J13" s="17">
        <v>0.2135343793418</v>
      </c>
      <c r="K13" s="17">
        <v>0.221410768669321</v>
      </c>
      <c r="L13" s="17">
        <v>0.25937322944623098</v>
      </c>
      <c r="M13" s="17"/>
      <c r="N13" s="17">
        <v>0.149871308611146</v>
      </c>
      <c r="O13" s="17">
        <v>0.194513158550423</v>
      </c>
      <c r="P13" s="17">
        <v>0.20082596203269101</v>
      </c>
      <c r="Q13" s="17">
        <v>0.28690106682111999</v>
      </c>
      <c r="R13" s="17"/>
      <c r="S13" s="17">
        <v>0.147838353784533</v>
      </c>
      <c r="T13" s="17">
        <v>0.24808511600192101</v>
      </c>
      <c r="U13" s="17">
        <v>0.21650823824773799</v>
      </c>
      <c r="V13" s="17">
        <v>0.223984508748241</v>
      </c>
      <c r="W13" s="17">
        <v>0.256672252913348</v>
      </c>
      <c r="X13" s="17">
        <v>0.20193830594440601</v>
      </c>
      <c r="Y13" s="17">
        <v>0.20317593120971</v>
      </c>
      <c r="Z13" s="17">
        <v>0.19610143903397501</v>
      </c>
      <c r="AA13" s="17">
        <v>0.22039229147866801</v>
      </c>
      <c r="AB13" s="17">
        <v>0.15633438246623901</v>
      </c>
      <c r="AC13" s="17">
        <v>0.28588162127910799</v>
      </c>
      <c r="AD13" s="17">
        <v>0.156083600910981</v>
      </c>
      <c r="AE13" s="17"/>
      <c r="AF13" s="17">
        <v>0.21356066402489299</v>
      </c>
      <c r="AG13" s="17">
        <v>0.18103288523474001</v>
      </c>
      <c r="AH13" s="17">
        <v>0.245741959422458</v>
      </c>
      <c r="AI13" s="17"/>
      <c r="AJ13" s="17">
        <v>0.19284413361785199</v>
      </c>
      <c r="AK13" s="17">
        <v>0.19398440505133999</v>
      </c>
      <c r="AL13" s="17">
        <v>0.162527972646624</v>
      </c>
      <c r="AM13" s="17">
        <v>0.140773484421444</v>
      </c>
      <c r="AN13" s="17">
        <v>0.29206236058018098</v>
      </c>
      <c r="AO13" s="17"/>
      <c r="AP13" s="17">
        <v>0.147545257248066</v>
      </c>
      <c r="AQ13" s="17">
        <v>0.173829799328172</v>
      </c>
      <c r="AR13" s="17">
        <v>0.147805343024101</v>
      </c>
      <c r="AS13" s="17"/>
      <c r="AT13" s="17">
        <v>0.25785644575789202</v>
      </c>
      <c r="AU13" s="17">
        <v>0.24922328742117</v>
      </c>
      <c r="AV13" s="17">
        <v>0.18362332228516501</v>
      </c>
      <c r="AW13" s="17">
        <v>8.6128587899231501E-2</v>
      </c>
      <c r="AX13" s="17">
        <v>0.21597523627508</v>
      </c>
    </row>
    <row r="14" spans="2:50" x14ac:dyDescent="0.35">
      <c r="B14" s="18" t="s">
        <v>199</v>
      </c>
      <c r="C14" s="17">
        <v>0.15555135055913599</v>
      </c>
      <c r="D14" s="17">
        <v>0.165250858564917</v>
      </c>
      <c r="E14" s="17">
        <v>0.147164284060016</v>
      </c>
      <c r="F14" s="17"/>
      <c r="G14" s="17">
        <v>0.12780138928690399</v>
      </c>
      <c r="H14" s="17">
        <v>0.12714482264967999</v>
      </c>
      <c r="I14" s="17">
        <v>0.17390246245219501</v>
      </c>
      <c r="J14" s="17">
        <v>0.155794620827582</v>
      </c>
      <c r="K14" s="17">
        <v>0.18170104966640499</v>
      </c>
      <c r="L14" s="17">
        <v>0.16442783367206201</v>
      </c>
      <c r="M14" s="17"/>
      <c r="N14" s="17">
        <v>0.15815793341120499</v>
      </c>
      <c r="O14" s="17">
        <v>0.156555978670471</v>
      </c>
      <c r="P14" s="17">
        <v>0.15786600145493099</v>
      </c>
      <c r="Q14" s="17">
        <v>0.15401769924515499</v>
      </c>
      <c r="R14" s="17"/>
      <c r="S14" s="17">
        <v>0.15584348578882801</v>
      </c>
      <c r="T14" s="17">
        <v>0.14200680934030199</v>
      </c>
      <c r="U14" s="17">
        <v>0.16760769998484701</v>
      </c>
      <c r="V14" s="17">
        <v>0.119107789795633</v>
      </c>
      <c r="W14" s="17">
        <v>0.19840094063323699</v>
      </c>
      <c r="X14" s="17">
        <v>0.118932810424611</v>
      </c>
      <c r="Y14" s="17">
        <v>0.18662060015688001</v>
      </c>
      <c r="Z14" s="17">
        <v>0.16856021345893099</v>
      </c>
      <c r="AA14" s="17">
        <v>0.17624028983951601</v>
      </c>
      <c r="AB14" s="17">
        <v>0.16864960040600899</v>
      </c>
      <c r="AC14" s="17">
        <v>0.112816028241724</v>
      </c>
      <c r="AD14" s="17">
        <v>0.15598125197830001</v>
      </c>
      <c r="AE14" s="17"/>
      <c r="AF14" s="17">
        <v>0.15648751118234799</v>
      </c>
      <c r="AG14" s="17">
        <v>0.170073847336733</v>
      </c>
      <c r="AH14" s="17">
        <v>0.12975916632777201</v>
      </c>
      <c r="AI14" s="17"/>
      <c r="AJ14" s="17">
        <v>0.16996492158673701</v>
      </c>
      <c r="AK14" s="17">
        <v>0.16367256736126801</v>
      </c>
      <c r="AL14" s="17">
        <v>0.179478783119706</v>
      </c>
      <c r="AM14" s="17">
        <v>0.19908939816749799</v>
      </c>
      <c r="AN14" s="17">
        <v>0.108126017242457</v>
      </c>
      <c r="AO14" s="17"/>
      <c r="AP14" s="17">
        <v>0.16999809163782301</v>
      </c>
      <c r="AQ14" s="17">
        <v>0.17661868253539101</v>
      </c>
      <c r="AR14" s="17">
        <v>0.17374949252206101</v>
      </c>
      <c r="AS14" s="17"/>
      <c r="AT14" s="17">
        <v>0.14849309447023501</v>
      </c>
      <c r="AU14" s="17">
        <v>0.14596901504506901</v>
      </c>
      <c r="AV14" s="17">
        <v>0.145135196786224</v>
      </c>
      <c r="AW14" s="17">
        <v>0.17720283260522501</v>
      </c>
      <c r="AX14" s="17">
        <v>0.104220586760099</v>
      </c>
    </row>
    <row r="15" spans="2:50" x14ac:dyDescent="0.35">
      <c r="B15" s="18" t="s">
        <v>200</v>
      </c>
      <c r="C15" s="17">
        <v>0.11481910797429</v>
      </c>
      <c r="D15" s="17">
        <v>0.125773462833286</v>
      </c>
      <c r="E15" s="17">
        <v>0.103935181663522</v>
      </c>
      <c r="F15" s="17"/>
      <c r="G15" s="17">
        <v>0.112827639937777</v>
      </c>
      <c r="H15" s="17">
        <v>0.185513334473731</v>
      </c>
      <c r="I15" s="17">
        <v>0.11912828558048801</v>
      </c>
      <c r="J15" s="17">
        <v>0.105592793219384</v>
      </c>
      <c r="K15" s="17">
        <v>7.9925700559667606E-2</v>
      </c>
      <c r="L15" s="17">
        <v>8.5982360922939594E-2</v>
      </c>
      <c r="M15" s="17"/>
      <c r="N15" s="17">
        <v>0.13592609130091099</v>
      </c>
      <c r="O15" s="17">
        <v>0.109495328626556</v>
      </c>
      <c r="P15" s="17">
        <v>0.121258878011489</v>
      </c>
      <c r="Q15" s="17">
        <v>9.2922864795057306E-2</v>
      </c>
      <c r="R15" s="17"/>
      <c r="S15" s="17">
        <v>0.13465605395915101</v>
      </c>
      <c r="T15" s="17">
        <v>8.2835106811720099E-2</v>
      </c>
      <c r="U15" s="17">
        <v>0.106692376325477</v>
      </c>
      <c r="V15" s="17">
        <v>0.137664675783817</v>
      </c>
      <c r="W15" s="17">
        <v>0.123622884237875</v>
      </c>
      <c r="X15" s="17">
        <v>0.12366017627780999</v>
      </c>
      <c r="Y15" s="17">
        <v>0.109799734646844</v>
      </c>
      <c r="Z15" s="17">
        <v>0.182664130321742</v>
      </c>
      <c r="AA15" s="17">
        <v>0.14251959394466099</v>
      </c>
      <c r="AB15" s="17">
        <v>8.8061183834357196E-2</v>
      </c>
      <c r="AC15" s="17">
        <v>8.3173785758412E-2</v>
      </c>
      <c r="AD15" s="17">
        <v>2.11581164201564E-2</v>
      </c>
      <c r="AE15" s="17"/>
      <c r="AF15" s="17">
        <v>0.143143256285925</v>
      </c>
      <c r="AG15" s="17">
        <v>8.6229823041158393E-2</v>
      </c>
      <c r="AH15" s="17">
        <v>0.12891898514419101</v>
      </c>
      <c r="AI15" s="17"/>
      <c r="AJ15" s="17">
        <v>0.14142601400843599</v>
      </c>
      <c r="AK15" s="17">
        <v>0.123282538588091</v>
      </c>
      <c r="AL15" s="17">
        <v>7.4926765434437007E-2</v>
      </c>
      <c r="AM15" s="17">
        <v>0.25720885793928699</v>
      </c>
      <c r="AN15" s="17">
        <v>9.5617469586275997E-2</v>
      </c>
      <c r="AO15" s="17"/>
      <c r="AP15" s="17">
        <v>0.20013552916461699</v>
      </c>
      <c r="AQ15" s="17">
        <v>0.12897768926017</v>
      </c>
      <c r="AR15" s="17">
        <v>5.7406777626491198E-2</v>
      </c>
      <c r="AS15" s="17"/>
      <c r="AT15" s="17">
        <v>9.7358616823047306E-2</v>
      </c>
      <c r="AU15" s="17">
        <v>0.13034387595239399</v>
      </c>
      <c r="AV15" s="17">
        <v>0.10429471135787401</v>
      </c>
      <c r="AW15" s="17">
        <v>0.121758199686077</v>
      </c>
      <c r="AX15" s="17">
        <v>0.110890484196377</v>
      </c>
    </row>
    <row r="16" spans="2:50" x14ac:dyDescent="0.35">
      <c r="B16" s="18" t="s">
        <v>201</v>
      </c>
      <c r="C16" s="17">
        <v>9.5163456769159202E-2</v>
      </c>
      <c r="D16" s="17">
        <v>9.0878213332100499E-2</v>
      </c>
      <c r="E16" s="17">
        <v>0.100001405956225</v>
      </c>
      <c r="F16" s="17"/>
      <c r="G16" s="17">
        <v>0.115433484625121</v>
      </c>
      <c r="H16" s="17">
        <v>0.114940036619742</v>
      </c>
      <c r="I16" s="17">
        <v>9.1967354455640998E-2</v>
      </c>
      <c r="J16" s="17">
        <v>6.8618150649409501E-2</v>
      </c>
      <c r="K16" s="17">
        <v>9.0739407275722606E-2</v>
      </c>
      <c r="L16" s="17">
        <v>9.2783549919171093E-2</v>
      </c>
      <c r="M16" s="17"/>
      <c r="N16" s="17">
        <v>8.47572305432788E-2</v>
      </c>
      <c r="O16" s="17">
        <v>0.113942752597018</v>
      </c>
      <c r="P16" s="17">
        <v>0.115317368483284</v>
      </c>
      <c r="Q16" s="17">
        <v>6.8205867848011206E-2</v>
      </c>
      <c r="R16" s="17"/>
      <c r="S16" s="17">
        <v>7.7726598491229107E-2</v>
      </c>
      <c r="T16" s="17">
        <v>0.100421998407934</v>
      </c>
      <c r="U16" s="17">
        <v>8.5534024730671093E-2</v>
      </c>
      <c r="V16" s="17">
        <v>0.124236990067562</v>
      </c>
      <c r="W16" s="17">
        <v>7.7187503725354198E-2</v>
      </c>
      <c r="X16" s="17">
        <v>0.12499457690107101</v>
      </c>
      <c r="Y16" s="17">
        <v>8.2028952407836503E-2</v>
      </c>
      <c r="Z16" s="17">
        <v>7.3128323751969204E-2</v>
      </c>
      <c r="AA16" s="17">
        <v>0.102042089476565</v>
      </c>
      <c r="AB16" s="17">
        <v>6.5787774467286897E-2</v>
      </c>
      <c r="AC16" s="17">
        <v>0.102907533770676</v>
      </c>
      <c r="AD16" s="17">
        <v>0.15904499618599399</v>
      </c>
      <c r="AE16" s="17"/>
      <c r="AF16" s="17">
        <v>0.103427836028726</v>
      </c>
      <c r="AG16" s="17">
        <v>8.7947735583978698E-2</v>
      </c>
      <c r="AH16" s="17">
        <v>9.7444378061377998E-2</v>
      </c>
      <c r="AI16" s="17"/>
      <c r="AJ16" s="17">
        <v>9.9278723314249306E-2</v>
      </c>
      <c r="AK16" s="17">
        <v>9.8569797481034796E-2</v>
      </c>
      <c r="AL16" s="17">
        <v>9.31030110672251E-2</v>
      </c>
      <c r="AM16" s="17">
        <v>0.12213157959616699</v>
      </c>
      <c r="AN16" s="17">
        <v>8.8295222995450603E-2</v>
      </c>
      <c r="AO16" s="17"/>
      <c r="AP16" s="17">
        <v>0.11743929752072001</v>
      </c>
      <c r="AQ16" s="17">
        <v>8.9061193414671905E-2</v>
      </c>
      <c r="AR16" s="17">
        <v>0.114270466067815</v>
      </c>
      <c r="AS16" s="17"/>
      <c r="AT16" s="17">
        <v>8.1669250952643796E-2</v>
      </c>
      <c r="AU16" s="17">
        <v>0.108842561858133</v>
      </c>
      <c r="AV16" s="17">
        <v>9.0476706173685903E-2</v>
      </c>
      <c r="AW16" s="17">
        <v>0.103961652923193</v>
      </c>
      <c r="AX16" s="17">
        <v>5.1086917784235901E-2</v>
      </c>
    </row>
    <row r="17" spans="2:50" x14ac:dyDescent="0.35">
      <c r="B17" s="18" t="s">
        <v>202</v>
      </c>
      <c r="C17" s="17">
        <v>7.3418704425727899E-2</v>
      </c>
      <c r="D17" s="17">
        <v>7.2780730601485405E-2</v>
      </c>
      <c r="E17" s="17">
        <v>7.3485444989604395E-2</v>
      </c>
      <c r="F17" s="17"/>
      <c r="G17" s="17">
        <v>9.93543261159993E-2</v>
      </c>
      <c r="H17" s="17">
        <v>9.4447487211398395E-2</v>
      </c>
      <c r="I17" s="17">
        <v>7.5604103763896105E-2</v>
      </c>
      <c r="J17" s="17">
        <v>4.7163618387112201E-2</v>
      </c>
      <c r="K17" s="17">
        <v>6.17860460051355E-2</v>
      </c>
      <c r="L17" s="17">
        <v>6.6456287680133397E-2</v>
      </c>
      <c r="M17" s="17"/>
      <c r="N17" s="17">
        <v>7.5992320240140798E-2</v>
      </c>
      <c r="O17" s="17">
        <v>6.0468676501260601E-2</v>
      </c>
      <c r="P17" s="17">
        <v>8.7309781341618806E-2</v>
      </c>
      <c r="Q17" s="17">
        <v>7.0539181803906198E-2</v>
      </c>
      <c r="R17" s="17"/>
      <c r="S17" s="17">
        <v>8.7468463806323796E-2</v>
      </c>
      <c r="T17" s="17">
        <v>6.4441147912233099E-2</v>
      </c>
      <c r="U17" s="17">
        <v>5.3613937697534898E-2</v>
      </c>
      <c r="V17" s="17">
        <v>6.8475871561905405E-2</v>
      </c>
      <c r="W17" s="17">
        <v>6.3673113081986907E-2</v>
      </c>
      <c r="X17" s="17">
        <v>6.1981061690064503E-2</v>
      </c>
      <c r="Y17" s="17">
        <v>7.4314260137256699E-2</v>
      </c>
      <c r="Z17" s="17">
        <v>0.14132299745260399</v>
      </c>
      <c r="AA17" s="17">
        <v>5.6270677286620302E-2</v>
      </c>
      <c r="AB17" s="17">
        <v>8.9024026264134998E-2</v>
      </c>
      <c r="AC17" s="17">
        <v>6.4706266856349295E-2</v>
      </c>
      <c r="AD17" s="17">
        <v>0.109611471129253</v>
      </c>
      <c r="AE17" s="17"/>
      <c r="AF17" s="17">
        <v>6.8261215371149903E-2</v>
      </c>
      <c r="AG17" s="17">
        <v>7.6701994633174897E-2</v>
      </c>
      <c r="AH17" s="17">
        <v>6.9046426905835498E-2</v>
      </c>
      <c r="AI17" s="17"/>
      <c r="AJ17" s="17">
        <v>5.7351517728287497E-2</v>
      </c>
      <c r="AK17" s="17">
        <v>9.1231926555900095E-2</v>
      </c>
      <c r="AL17" s="17">
        <v>5.33136010948978E-2</v>
      </c>
      <c r="AM17" s="17">
        <v>3.0474948336920101E-2</v>
      </c>
      <c r="AN17" s="17">
        <v>6.2902286653806996E-2</v>
      </c>
      <c r="AO17" s="17"/>
      <c r="AP17" s="17">
        <v>7.3949049618381696E-2</v>
      </c>
      <c r="AQ17" s="17">
        <v>9.1882280138561395E-2</v>
      </c>
      <c r="AR17" s="17">
        <v>4.56087923055419E-2</v>
      </c>
      <c r="AS17" s="17"/>
      <c r="AT17" s="17">
        <v>6.6724017411213199E-2</v>
      </c>
      <c r="AU17" s="17">
        <v>8.1322118104396102E-2</v>
      </c>
      <c r="AV17" s="17">
        <v>7.3855411582111605E-2</v>
      </c>
      <c r="AW17" s="17">
        <v>8.7761978179225694E-2</v>
      </c>
      <c r="AX17" s="17">
        <v>4.1168646330591398E-2</v>
      </c>
    </row>
    <row r="18" spans="2:50" x14ac:dyDescent="0.35">
      <c r="B18" s="18" t="s">
        <v>203</v>
      </c>
      <c r="C18" s="17">
        <v>6.1755929400302001E-2</v>
      </c>
      <c r="D18" s="17">
        <v>5.5926670877349503E-2</v>
      </c>
      <c r="E18" s="17">
        <v>6.7869223506068305E-2</v>
      </c>
      <c r="F18" s="17"/>
      <c r="G18" s="17">
        <v>9.2315294366112605E-2</v>
      </c>
      <c r="H18" s="17">
        <v>9.7267057450375893E-2</v>
      </c>
      <c r="I18" s="17">
        <v>6.58134567175096E-2</v>
      </c>
      <c r="J18" s="17">
        <v>6.2914526646251301E-2</v>
      </c>
      <c r="K18" s="17">
        <v>2.44762224922596E-2</v>
      </c>
      <c r="L18" s="17">
        <v>3.3277019662322903E-2</v>
      </c>
      <c r="M18" s="17"/>
      <c r="N18" s="17">
        <v>6.2798621201727495E-2</v>
      </c>
      <c r="O18" s="17">
        <v>4.0489484128129402E-2</v>
      </c>
      <c r="P18" s="17">
        <v>8.6706541019270097E-2</v>
      </c>
      <c r="Q18" s="17">
        <v>6.0504829426884503E-2</v>
      </c>
      <c r="R18" s="17"/>
      <c r="S18" s="17">
        <v>7.6451439134804094E-2</v>
      </c>
      <c r="T18" s="17">
        <v>5.0713715649872398E-2</v>
      </c>
      <c r="U18" s="17">
        <v>5.0511607573450801E-2</v>
      </c>
      <c r="V18" s="17">
        <v>5.4390107542214503E-2</v>
      </c>
      <c r="W18" s="17">
        <v>0.108225299814419</v>
      </c>
      <c r="X18" s="17">
        <v>7.6045467629878294E-2</v>
      </c>
      <c r="Y18" s="17">
        <v>4.8917096465071502E-2</v>
      </c>
      <c r="Z18" s="17">
        <v>5.6048163319754402E-2</v>
      </c>
      <c r="AA18" s="17">
        <v>4.5761324776753598E-2</v>
      </c>
      <c r="AB18" s="17">
        <v>7.3056776220362496E-2</v>
      </c>
      <c r="AC18" s="17">
        <v>4.0134764603021698E-2</v>
      </c>
      <c r="AD18" s="17">
        <v>4.4721945887625902E-2</v>
      </c>
      <c r="AE18" s="17"/>
      <c r="AF18" s="17">
        <v>3.8575121358767103E-2</v>
      </c>
      <c r="AG18" s="17">
        <v>7.1241643275474706E-2</v>
      </c>
      <c r="AH18" s="17">
        <v>8.0966561201274101E-2</v>
      </c>
      <c r="AI18" s="17"/>
      <c r="AJ18" s="17">
        <v>4.9110514612469298E-2</v>
      </c>
      <c r="AK18" s="17">
        <v>8.4309760557046795E-2</v>
      </c>
      <c r="AL18" s="17">
        <v>3.6885888099667502E-2</v>
      </c>
      <c r="AM18" s="17">
        <v>6.8236156319236796E-2</v>
      </c>
      <c r="AN18" s="17">
        <v>5.8090625849935899E-2</v>
      </c>
      <c r="AO18" s="17"/>
      <c r="AP18" s="17">
        <v>5.7931130047147297E-2</v>
      </c>
      <c r="AQ18" s="17">
        <v>6.6241552422324795E-2</v>
      </c>
      <c r="AR18" s="17">
        <v>5.57414364260033E-2</v>
      </c>
      <c r="AS18" s="17"/>
      <c r="AT18" s="17">
        <v>4.9882468597043199E-2</v>
      </c>
      <c r="AU18" s="17">
        <v>6.0022523880572699E-2</v>
      </c>
      <c r="AV18" s="17">
        <v>6.23808502474466E-2</v>
      </c>
      <c r="AW18" s="17">
        <v>8.7896303351653604E-2</v>
      </c>
      <c r="AX18" s="17">
        <v>0.14602639118681399</v>
      </c>
    </row>
    <row r="19" spans="2:50" x14ac:dyDescent="0.35">
      <c r="B19" s="18" t="s">
        <v>204</v>
      </c>
      <c r="C19" s="17">
        <v>5.9324478654889198E-2</v>
      </c>
      <c r="D19" s="17">
        <v>8.9141616380225802E-2</v>
      </c>
      <c r="E19" s="17">
        <v>3.0647390287859001E-2</v>
      </c>
      <c r="F19" s="17"/>
      <c r="G19" s="17">
        <v>4.7787994270250399E-2</v>
      </c>
      <c r="H19" s="17">
        <v>4.4292122302317202E-2</v>
      </c>
      <c r="I19" s="17">
        <v>6.4428874089343197E-2</v>
      </c>
      <c r="J19" s="17">
        <v>9.3515305622602796E-2</v>
      </c>
      <c r="K19" s="17">
        <v>5.2837380650687597E-2</v>
      </c>
      <c r="L19" s="17">
        <v>5.1573496363489298E-2</v>
      </c>
      <c r="M19" s="17"/>
      <c r="N19" s="17">
        <v>8.2160526536044706E-2</v>
      </c>
      <c r="O19" s="17">
        <v>7.4903577301898394E-2</v>
      </c>
      <c r="P19" s="17">
        <v>2.71014532181468E-2</v>
      </c>
      <c r="Q19" s="17">
        <v>4.4675619431126599E-2</v>
      </c>
      <c r="R19" s="17"/>
      <c r="S19" s="17">
        <v>6.6459559773360904E-2</v>
      </c>
      <c r="T19" s="17">
        <v>5.7594609897315699E-2</v>
      </c>
      <c r="U19" s="17">
        <v>6.84168920442699E-2</v>
      </c>
      <c r="V19" s="17">
        <v>5.4461175393617799E-2</v>
      </c>
      <c r="W19" s="17">
        <v>5.7214713959740503E-2</v>
      </c>
      <c r="X19" s="17">
        <v>7.3411564682326902E-2</v>
      </c>
      <c r="Y19" s="17">
        <v>4.22918786768414E-2</v>
      </c>
      <c r="Z19" s="17">
        <v>5.45711658832988E-2</v>
      </c>
      <c r="AA19" s="17">
        <v>4.7802212148681598E-2</v>
      </c>
      <c r="AB19" s="17">
        <v>6.2591690189148702E-2</v>
      </c>
      <c r="AC19" s="17">
        <v>3.1795672493952799E-2</v>
      </c>
      <c r="AD19" s="17">
        <v>0.116624550085249</v>
      </c>
      <c r="AE19" s="17"/>
      <c r="AF19" s="17">
        <v>4.43614204990396E-2</v>
      </c>
      <c r="AG19" s="17">
        <v>7.2705677245265707E-2</v>
      </c>
      <c r="AH19" s="17">
        <v>8.1617685174400406E-2</v>
      </c>
      <c r="AI19" s="17"/>
      <c r="AJ19" s="17">
        <v>6.03450553604198E-2</v>
      </c>
      <c r="AK19" s="17">
        <v>4.3566957013408E-2</v>
      </c>
      <c r="AL19" s="17">
        <v>7.3876948098925699E-2</v>
      </c>
      <c r="AM19" s="17">
        <v>7.1149835756084107E-2</v>
      </c>
      <c r="AN19" s="17">
        <v>8.5912501548906603E-2</v>
      </c>
      <c r="AO19" s="17"/>
      <c r="AP19" s="17">
        <v>7.5983335322296203E-2</v>
      </c>
      <c r="AQ19" s="17">
        <v>4.4759782872532003E-2</v>
      </c>
      <c r="AR19" s="17">
        <v>8.0835886181613401E-2</v>
      </c>
      <c r="AS19" s="17"/>
      <c r="AT19" s="17">
        <v>3.1341748231477902E-2</v>
      </c>
      <c r="AU19" s="17">
        <v>4.3284504381625698E-2</v>
      </c>
      <c r="AV19" s="17">
        <v>8.2282454360130194E-2</v>
      </c>
      <c r="AW19" s="17">
        <v>8.5260272120379996E-2</v>
      </c>
      <c r="AX19" s="17">
        <v>5.5651974330452401E-2</v>
      </c>
    </row>
    <row r="20" spans="2:50" x14ac:dyDescent="0.35">
      <c r="B20" s="18" t="s">
        <v>205</v>
      </c>
      <c r="C20" s="17">
        <v>5.2622347940785803E-2</v>
      </c>
      <c r="D20" s="17">
        <v>6.9427597564857696E-2</v>
      </c>
      <c r="E20" s="17">
        <v>3.6592230932351102E-2</v>
      </c>
      <c r="F20" s="17"/>
      <c r="G20" s="17">
        <v>8.4071712968864995E-2</v>
      </c>
      <c r="H20" s="17">
        <v>7.3363815311471403E-2</v>
      </c>
      <c r="I20" s="17">
        <v>4.5386589134588602E-2</v>
      </c>
      <c r="J20" s="17">
        <v>4.9210329867624601E-2</v>
      </c>
      <c r="K20" s="17">
        <v>4.3032344436191798E-2</v>
      </c>
      <c r="L20" s="17">
        <v>2.99823976076488E-2</v>
      </c>
      <c r="M20" s="17"/>
      <c r="N20" s="17">
        <v>7.3353249040486498E-2</v>
      </c>
      <c r="O20" s="17">
        <v>5.6362604559862403E-2</v>
      </c>
      <c r="P20" s="17">
        <v>5.7981842244099698E-2</v>
      </c>
      <c r="Q20" s="17">
        <v>2.0663015005649401E-2</v>
      </c>
      <c r="R20" s="17"/>
      <c r="S20" s="17">
        <v>7.9023436613718995E-2</v>
      </c>
      <c r="T20" s="17">
        <v>5.0949951317062502E-2</v>
      </c>
      <c r="U20" s="17">
        <v>5.2466329815756399E-2</v>
      </c>
      <c r="V20" s="17">
        <v>5.4461508618658103E-2</v>
      </c>
      <c r="W20" s="17">
        <v>4.0701609152068698E-2</v>
      </c>
      <c r="X20" s="17">
        <v>6.16786102712088E-2</v>
      </c>
      <c r="Y20" s="17">
        <v>5.1653380427662703E-2</v>
      </c>
      <c r="Z20" s="17">
        <v>3.1970114599353901E-2</v>
      </c>
      <c r="AA20" s="17">
        <v>3.5580579108395897E-2</v>
      </c>
      <c r="AB20" s="17">
        <v>5.1162069694338598E-2</v>
      </c>
      <c r="AC20" s="17">
        <v>4.0875510432253001E-2</v>
      </c>
      <c r="AD20" s="17">
        <v>4.8483634363344498E-2</v>
      </c>
      <c r="AE20" s="17"/>
      <c r="AF20" s="17">
        <v>3.2631723212013901E-2</v>
      </c>
      <c r="AG20" s="17">
        <v>5.8149480710417097E-2</v>
      </c>
      <c r="AH20" s="17">
        <v>5.7492034098817597E-2</v>
      </c>
      <c r="AI20" s="17"/>
      <c r="AJ20" s="17">
        <v>4.3242954465526097E-2</v>
      </c>
      <c r="AK20" s="17">
        <v>5.3334863913365498E-2</v>
      </c>
      <c r="AL20" s="17">
        <v>5.5669562274871298E-2</v>
      </c>
      <c r="AM20" s="17">
        <v>0</v>
      </c>
      <c r="AN20" s="17">
        <v>6.5724963297524197E-2</v>
      </c>
      <c r="AO20" s="17"/>
      <c r="AP20" s="17">
        <v>5.2366503688271698E-2</v>
      </c>
      <c r="AQ20" s="17">
        <v>6.15948349058109E-2</v>
      </c>
      <c r="AR20" s="17">
        <v>5.9142723660818797E-2</v>
      </c>
      <c r="AS20" s="17"/>
      <c r="AT20" s="17">
        <v>2.6360741400098701E-2</v>
      </c>
      <c r="AU20" s="17">
        <v>4.6155712495239601E-2</v>
      </c>
      <c r="AV20" s="17">
        <v>6.9249074681995607E-2</v>
      </c>
      <c r="AW20" s="17">
        <v>0.108983674676102</v>
      </c>
      <c r="AX20" s="17">
        <v>9.4035222546668296E-2</v>
      </c>
    </row>
    <row r="21" spans="2:50" x14ac:dyDescent="0.35">
      <c r="B21" s="18" t="s">
        <v>206</v>
      </c>
      <c r="C21" s="17">
        <v>4.1658689092321399E-2</v>
      </c>
      <c r="D21" s="17">
        <v>3.9545354168261999E-2</v>
      </c>
      <c r="E21" s="17">
        <v>4.4008162540982901E-2</v>
      </c>
      <c r="F21" s="17"/>
      <c r="G21" s="17">
        <v>7.1209118174663105E-2</v>
      </c>
      <c r="H21" s="17">
        <v>5.7232131371988702E-2</v>
      </c>
      <c r="I21" s="17">
        <v>5.5527077769955399E-2</v>
      </c>
      <c r="J21" s="17">
        <v>4.1377630820215103E-2</v>
      </c>
      <c r="K21" s="17">
        <v>2.0184201776620701E-2</v>
      </c>
      <c r="L21" s="17">
        <v>1.26727348406061E-2</v>
      </c>
      <c r="M21" s="17"/>
      <c r="N21" s="17">
        <v>4.2247067028241603E-2</v>
      </c>
      <c r="O21" s="17">
        <v>3.18782934000999E-2</v>
      </c>
      <c r="P21" s="17">
        <v>5.0934474656257202E-2</v>
      </c>
      <c r="Q21" s="17">
        <v>4.2204755313563103E-2</v>
      </c>
      <c r="R21" s="17"/>
      <c r="S21" s="17">
        <v>5.5710122491224402E-2</v>
      </c>
      <c r="T21" s="17">
        <v>3.8731398062820499E-2</v>
      </c>
      <c r="U21" s="17">
        <v>1.7960970131725301E-2</v>
      </c>
      <c r="V21" s="17">
        <v>4.2859121550525403E-2</v>
      </c>
      <c r="W21" s="17">
        <v>1.8773287820303901E-2</v>
      </c>
      <c r="X21" s="17">
        <v>4.7256625549854998E-2</v>
      </c>
      <c r="Y21" s="17">
        <v>1.68901484127458E-2</v>
      </c>
      <c r="Z21" s="17">
        <v>4.3119986622561002E-2</v>
      </c>
      <c r="AA21" s="17">
        <v>4.2608736809115602E-2</v>
      </c>
      <c r="AB21" s="17">
        <v>5.5908674317256803E-2</v>
      </c>
      <c r="AC21" s="17">
        <v>5.1138118551398902E-2</v>
      </c>
      <c r="AD21" s="17">
        <v>8.7271427464885906E-2</v>
      </c>
      <c r="AE21" s="17"/>
      <c r="AF21" s="17">
        <v>3.7663858005535497E-2</v>
      </c>
      <c r="AG21" s="17">
        <v>4.5137047604478203E-2</v>
      </c>
      <c r="AH21" s="17">
        <v>4.2664704739283597E-2</v>
      </c>
      <c r="AI21" s="17"/>
      <c r="AJ21" s="17">
        <v>2.7443679602241599E-2</v>
      </c>
      <c r="AK21" s="17">
        <v>5.7233919102722602E-2</v>
      </c>
      <c r="AL21" s="17">
        <v>5.0775322587249198E-2</v>
      </c>
      <c r="AM21" s="17">
        <v>5.6139429352367799E-2</v>
      </c>
      <c r="AN21" s="17">
        <v>3.39784573037437E-2</v>
      </c>
      <c r="AO21" s="17"/>
      <c r="AP21" s="17">
        <v>3.8167201105067598E-2</v>
      </c>
      <c r="AQ21" s="17">
        <v>5.9231335122921502E-2</v>
      </c>
      <c r="AR21" s="17">
        <v>5.0381419846758597E-2</v>
      </c>
      <c r="AS21" s="17"/>
      <c r="AT21" s="17">
        <v>3.2688679609374202E-2</v>
      </c>
      <c r="AU21" s="17">
        <v>4.75766864596842E-2</v>
      </c>
      <c r="AV21" s="17">
        <v>4.4384687300809703E-2</v>
      </c>
      <c r="AW21" s="17">
        <v>2.9553663198544199E-2</v>
      </c>
      <c r="AX21" s="17">
        <v>2.0783305256239601E-2</v>
      </c>
    </row>
    <row r="22" spans="2:50" x14ac:dyDescent="0.35">
      <c r="B22" s="18" t="s">
        <v>207</v>
      </c>
      <c r="C22" s="17">
        <v>1.82729581755725E-2</v>
      </c>
      <c r="D22" s="17">
        <v>1.3028179116699901E-2</v>
      </c>
      <c r="E22" s="17">
        <v>2.3515592858316101E-2</v>
      </c>
      <c r="F22" s="17"/>
      <c r="G22" s="17">
        <v>3.8339426990904799E-2</v>
      </c>
      <c r="H22" s="17">
        <v>2.2183149016967999E-2</v>
      </c>
      <c r="I22" s="17">
        <v>2.67798172367586E-2</v>
      </c>
      <c r="J22" s="17">
        <v>1.16552407251627E-2</v>
      </c>
      <c r="K22" s="17">
        <v>8.2217279068467607E-3</v>
      </c>
      <c r="L22" s="17">
        <v>6.9457199255530799E-3</v>
      </c>
      <c r="M22" s="17"/>
      <c r="N22" s="17">
        <v>1.7604870593160599E-2</v>
      </c>
      <c r="O22" s="17">
        <v>1.4064165630566601E-2</v>
      </c>
      <c r="P22" s="17">
        <v>2.1562323383238099E-2</v>
      </c>
      <c r="Q22" s="17">
        <v>2.09879056324517E-2</v>
      </c>
      <c r="R22" s="17"/>
      <c r="S22" s="17">
        <v>2.12119440860511E-2</v>
      </c>
      <c r="T22" s="17">
        <v>2.04185653377849E-2</v>
      </c>
      <c r="U22" s="17">
        <v>1.9061943029333998E-2</v>
      </c>
      <c r="V22" s="17">
        <v>1.7946256825654198E-2</v>
      </c>
      <c r="W22" s="17">
        <v>6.3700936209496297E-3</v>
      </c>
      <c r="X22" s="17">
        <v>3.11020183497101E-2</v>
      </c>
      <c r="Y22" s="17">
        <v>0</v>
      </c>
      <c r="Z22" s="17">
        <v>1.0617603735466699E-2</v>
      </c>
      <c r="AA22" s="17">
        <v>1.2925102252103899E-2</v>
      </c>
      <c r="AB22" s="17">
        <v>3.3356535368588798E-2</v>
      </c>
      <c r="AC22" s="17">
        <v>2.81984356868243E-2</v>
      </c>
      <c r="AD22" s="17">
        <v>0</v>
      </c>
      <c r="AE22" s="17"/>
      <c r="AF22" s="17">
        <v>2.0116203556665501E-2</v>
      </c>
      <c r="AG22" s="17">
        <v>1.3037540442429101E-2</v>
      </c>
      <c r="AH22" s="17">
        <v>1.7255397007253901E-2</v>
      </c>
      <c r="AI22" s="17"/>
      <c r="AJ22" s="17">
        <v>1.34281739784209E-2</v>
      </c>
      <c r="AK22" s="17">
        <v>1.8676027738485201E-2</v>
      </c>
      <c r="AL22" s="17">
        <v>5.8840758002554602E-2</v>
      </c>
      <c r="AM22" s="17">
        <v>0</v>
      </c>
      <c r="AN22" s="17">
        <v>1.41706726545469E-2</v>
      </c>
      <c r="AO22" s="17"/>
      <c r="AP22" s="17">
        <v>1.9737739710970401E-2</v>
      </c>
      <c r="AQ22" s="17">
        <v>1.9952899279530201E-2</v>
      </c>
      <c r="AR22" s="17">
        <v>2.8383345754337E-2</v>
      </c>
      <c r="AS22" s="17"/>
      <c r="AT22" s="17">
        <v>1.81053938094899E-2</v>
      </c>
      <c r="AU22" s="17">
        <v>9.7459839110516696E-3</v>
      </c>
      <c r="AV22" s="17">
        <v>1.0170975596987399E-2</v>
      </c>
      <c r="AW22" s="17">
        <v>4.4275974674039598E-2</v>
      </c>
      <c r="AX22" s="17">
        <v>3.8394732742345103E-2</v>
      </c>
    </row>
    <row r="23" spans="2:50" x14ac:dyDescent="0.35">
      <c r="B23" s="18" t="s">
        <v>208</v>
      </c>
      <c r="C23" s="17">
        <v>1.3919854584906501E-2</v>
      </c>
      <c r="D23" s="17">
        <v>1.9720002828987501E-2</v>
      </c>
      <c r="E23" s="17">
        <v>8.3579191452636797E-3</v>
      </c>
      <c r="F23" s="17"/>
      <c r="G23" s="17">
        <v>4.3714898984325998E-2</v>
      </c>
      <c r="H23" s="17">
        <v>2.63883476495019E-2</v>
      </c>
      <c r="I23" s="17">
        <v>8.2548904529860193E-3</v>
      </c>
      <c r="J23" s="17">
        <v>8.5420132498780308E-3</v>
      </c>
      <c r="K23" s="17">
        <v>0</v>
      </c>
      <c r="L23" s="17">
        <v>2.3085285404467601E-3</v>
      </c>
      <c r="M23" s="17"/>
      <c r="N23" s="17">
        <v>9.8531543649275199E-3</v>
      </c>
      <c r="O23" s="17">
        <v>1.8509274867596501E-2</v>
      </c>
      <c r="P23" s="17">
        <v>1.12160769508826E-2</v>
      </c>
      <c r="Q23" s="17">
        <v>1.63224008854293E-2</v>
      </c>
      <c r="R23" s="17"/>
      <c r="S23" s="17">
        <v>9.9528978232726693E-3</v>
      </c>
      <c r="T23" s="17">
        <v>1.4231802212855299E-2</v>
      </c>
      <c r="U23" s="17">
        <v>0</v>
      </c>
      <c r="V23" s="17">
        <v>2.7219337974029201E-2</v>
      </c>
      <c r="W23" s="17">
        <v>6.0569354871360297E-3</v>
      </c>
      <c r="X23" s="17">
        <v>2.4503223352320198E-2</v>
      </c>
      <c r="Y23" s="17">
        <v>3.1055553250659101E-2</v>
      </c>
      <c r="Z23" s="17">
        <v>0</v>
      </c>
      <c r="AA23" s="17">
        <v>1.6287198089486799E-2</v>
      </c>
      <c r="AB23" s="17">
        <v>9.25103813811071E-3</v>
      </c>
      <c r="AC23" s="17">
        <v>9.5652518605000396E-3</v>
      </c>
      <c r="AD23" s="17">
        <v>0</v>
      </c>
      <c r="AE23" s="17"/>
      <c r="AF23" s="17">
        <v>8.0629016019324908E-3</v>
      </c>
      <c r="AG23" s="17">
        <v>1.23432403937025E-2</v>
      </c>
      <c r="AH23" s="17">
        <v>1.4875007873331901E-2</v>
      </c>
      <c r="AI23" s="17"/>
      <c r="AJ23" s="17">
        <v>8.9702691835549103E-3</v>
      </c>
      <c r="AK23" s="17">
        <v>1.11133833558179E-2</v>
      </c>
      <c r="AL23" s="17">
        <v>1.2236596208607399E-2</v>
      </c>
      <c r="AM23" s="17">
        <v>0</v>
      </c>
      <c r="AN23" s="17">
        <v>2.1067918002033299E-2</v>
      </c>
      <c r="AO23" s="17"/>
      <c r="AP23" s="17">
        <v>1.02072590854215E-2</v>
      </c>
      <c r="AQ23" s="17">
        <v>1.47564049348601E-2</v>
      </c>
      <c r="AR23" s="17">
        <v>2.3638538866882199E-2</v>
      </c>
      <c r="AS23" s="17"/>
      <c r="AT23" s="17">
        <v>1.2913012550156E-2</v>
      </c>
      <c r="AU23" s="17">
        <v>1.2069107424683201E-2</v>
      </c>
      <c r="AV23" s="17">
        <v>1.4705095750745601E-2</v>
      </c>
      <c r="AW23" s="17">
        <v>1.4617072165900699E-2</v>
      </c>
      <c r="AX23" s="17">
        <v>3.2228960947179801E-2</v>
      </c>
    </row>
    <row r="24" spans="2:50" x14ac:dyDescent="0.35">
      <c r="B24" s="18" t="s">
        <v>164</v>
      </c>
      <c r="C24" s="19">
        <v>1.7957311260222202E-2</v>
      </c>
      <c r="D24" s="19">
        <v>1.6808272268533899E-2</v>
      </c>
      <c r="E24" s="19">
        <v>1.92023104350501E-2</v>
      </c>
      <c r="F24" s="19"/>
      <c r="G24" s="19">
        <v>2.78579471568704E-2</v>
      </c>
      <c r="H24" s="19">
        <v>7.9792694138734899E-3</v>
      </c>
      <c r="I24" s="19">
        <v>2.80424829766413E-3</v>
      </c>
      <c r="J24" s="19">
        <v>2.9988442207565E-2</v>
      </c>
      <c r="K24" s="19">
        <v>9.8082608194067604E-3</v>
      </c>
      <c r="L24" s="19">
        <v>2.75079070816414E-2</v>
      </c>
      <c r="M24" s="19"/>
      <c r="N24" s="19">
        <v>7.4770265266639003E-3</v>
      </c>
      <c r="O24" s="19">
        <v>1.1073943357434699E-2</v>
      </c>
      <c r="P24" s="19">
        <v>1.6189938359580901E-2</v>
      </c>
      <c r="Q24" s="19">
        <v>3.60301182208842E-2</v>
      </c>
      <c r="R24" s="19"/>
      <c r="S24" s="19">
        <v>8.9759710815400795E-3</v>
      </c>
      <c r="T24" s="19">
        <v>3.21570161087086E-3</v>
      </c>
      <c r="U24" s="19">
        <v>3.6583522648237603E-2</v>
      </c>
      <c r="V24" s="19">
        <v>4.2070429201413899E-2</v>
      </c>
      <c r="W24" s="19">
        <v>3.34670679334255E-2</v>
      </c>
      <c r="X24" s="19">
        <v>1.1398455321392701E-2</v>
      </c>
      <c r="Y24" s="19">
        <v>2.9015115993838599E-2</v>
      </c>
      <c r="Z24" s="19">
        <v>2.36960292119377E-2</v>
      </c>
      <c r="AA24" s="19">
        <v>4.8020220241688401E-3</v>
      </c>
      <c r="AB24" s="19">
        <v>2.6606513825183E-2</v>
      </c>
      <c r="AC24" s="19">
        <v>0</v>
      </c>
      <c r="AD24" s="19">
        <v>0</v>
      </c>
      <c r="AE24" s="19"/>
      <c r="AF24" s="19">
        <v>1.47743702098855E-2</v>
      </c>
      <c r="AG24" s="19">
        <v>1.70529891533296E-2</v>
      </c>
      <c r="AH24" s="19">
        <v>1.9630415520096499E-2</v>
      </c>
      <c r="AI24" s="19"/>
      <c r="AJ24" s="19">
        <v>2.0486005785598099E-2</v>
      </c>
      <c r="AK24" s="19">
        <v>1.36853977610351E-2</v>
      </c>
      <c r="AL24" s="19">
        <v>2.11081537211475E-2</v>
      </c>
      <c r="AM24" s="19">
        <v>6.0158339369083401E-2</v>
      </c>
      <c r="AN24" s="19">
        <v>2.4829618959764401E-2</v>
      </c>
      <c r="AO24" s="19"/>
      <c r="AP24" s="19">
        <v>2.3011870599772201E-2</v>
      </c>
      <c r="AQ24" s="19">
        <v>1.39579872845955E-2</v>
      </c>
      <c r="AR24" s="19">
        <v>2.8183125254128898E-2</v>
      </c>
      <c r="AS24" s="19"/>
      <c r="AT24" s="19">
        <v>4.1802444648246798E-2</v>
      </c>
      <c r="AU24" s="19">
        <v>7.4804830099391498E-3</v>
      </c>
      <c r="AV24" s="19">
        <v>1.3104309703946101E-2</v>
      </c>
      <c r="AW24" s="19">
        <v>3.5892882975191E-3</v>
      </c>
      <c r="AX24" s="19">
        <v>0</v>
      </c>
    </row>
    <row r="25" spans="2:50" x14ac:dyDescent="0.35">
      <c r="B25" s="16"/>
    </row>
    <row r="26" spans="2:50" x14ac:dyDescent="0.35">
      <c r="B26" t="s">
        <v>70</v>
      </c>
    </row>
    <row r="27" spans="2:50" x14ac:dyDescent="0.35">
      <c r="B27" t="s">
        <v>71</v>
      </c>
    </row>
    <row r="29" spans="2:50" x14ac:dyDescent="0.35">
      <c r="B29"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G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7" width="20.7265625" customWidth="1"/>
  </cols>
  <sheetData>
    <row r="2" spans="2:7" ht="40" customHeight="1" x14ac:dyDescent="0.35">
      <c r="D2" s="30" t="s">
        <v>222</v>
      </c>
      <c r="E2" s="26"/>
      <c r="F2" s="26"/>
      <c r="G2" s="26"/>
    </row>
    <row r="6" spans="2:7" ht="50.15" customHeight="1" x14ac:dyDescent="0.35">
      <c r="B6" s="20" t="s">
        <v>15</v>
      </c>
      <c r="C6" s="20" t="s">
        <v>210</v>
      </c>
      <c r="D6" s="20" t="s">
        <v>211</v>
      </c>
      <c r="E6" s="20" t="s">
        <v>212</v>
      </c>
      <c r="F6" s="20" t="s">
        <v>213</v>
      </c>
    </row>
    <row r="7" spans="2:7" x14ac:dyDescent="0.35">
      <c r="B7" s="18" t="s">
        <v>214</v>
      </c>
      <c r="C7" s="17">
        <v>0.160065207067944</v>
      </c>
      <c r="D7" s="17">
        <v>0.13754132791127499</v>
      </c>
      <c r="E7" s="17">
        <v>0.197572388748397</v>
      </c>
      <c r="F7" s="17">
        <v>0.27774192150189603</v>
      </c>
    </row>
    <row r="8" spans="2:7" x14ac:dyDescent="0.35">
      <c r="B8" s="18" t="s">
        <v>215</v>
      </c>
      <c r="C8" s="17">
        <v>0.40218454005299198</v>
      </c>
      <c r="D8" s="17">
        <v>0.34834037659057299</v>
      </c>
      <c r="E8" s="17">
        <v>0.36488373460246998</v>
      </c>
      <c r="F8" s="17">
        <v>0.251222406155994</v>
      </c>
    </row>
    <row r="9" spans="2:7" x14ac:dyDescent="0.35">
      <c r="B9" s="18" t="s">
        <v>216</v>
      </c>
      <c r="C9" s="17">
        <v>0.22194595530323799</v>
      </c>
      <c r="D9" s="17">
        <v>0.23748763756876901</v>
      </c>
      <c r="E9" s="17">
        <v>0.18796878937973599</v>
      </c>
      <c r="F9" s="17">
        <v>0.17452244664870101</v>
      </c>
    </row>
    <row r="10" spans="2:7" x14ac:dyDescent="0.35">
      <c r="B10" s="18" t="s">
        <v>217</v>
      </c>
      <c r="C10" s="17">
        <v>5.7589222158554797E-2</v>
      </c>
      <c r="D10" s="17">
        <v>0.117889007885531</v>
      </c>
      <c r="E10" s="17">
        <v>0.12141109246831699</v>
      </c>
      <c r="F10" s="17">
        <v>9.6928402222213897E-2</v>
      </c>
    </row>
    <row r="11" spans="2:7" x14ac:dyDescent="0.35">
      <c r="B11" s="18" t="s">
        <v>218</v>
      </c>
      <c r="C11" s="17">
        <v>2.2138669298248499E-2</v>
      </c>
      <c r="D11" s="17">
        <v>5.45325514518002E-2</v>
      </c>
      <c r="E11" s="17">
        <v>5.8752529930152599E-2</v>
      </c>
      <c r="F11" s="17">
        <v>0.116839298474535</v>
      </c>
    </row>
    <row r="12" spans="2:7" x14ac:dyDescent="0.35">
      <c r="B12" s="18" t="s">
        <v>67</v>
      </c>
      <c r="C12" s="17">
        <v>0.136076406119023</v>
      </c>
      <c r="D12" s="17">
        <v>0.10420909859205101</v>
      </c>
      <c r="E12" s="17">
        <v>6.9411464870927697E-2</v>
      </c>
      <c r="F12" s="17">
        <v>8.2745524996659103E-2</v>
      </c>
    </row>
    <row r="13" spans="2:7" x14ac:dyDescent="0.35">
      <c r="B13" s="23" t="s">
        <v>219</v>
      </c>
      <c r="C13" s="21">
        <v>0.56224974712093601</v>
      </c>
      <c r="D13" s="21">
        <v>0.48588170450184798</v>
      </c>
      <c r="E13" s="21">
        <v>0.56245612335086703</v>
      </c>
      <c r="F13" s="21">
        <v>0.52896432765789003</v>
      </c>
    </row>
    <row r="14" spans="2:7" x14ac:dyDescent="0.35">
      <c r="B14" s="23" t="s">
        <v>220</v>
      </c>
      <c r="C14" s="21">
        <v>7.9727891456803299E-2</v>
      </c>
      <c r="D14" s="21">
        <v>0.172421559337332</v>
      </c>
      <c r="E14" s="21">
        <v>0.18016362239847</v>
      </c>
      <c r="F14" s="21">
        <v>0.213767700696749</v>
      </c>
    </row>
    <row r="15" spans="2:7" x14ac:dyDescent="0.35">
      <c r="B15" s="23" t="s">
        <v>221</v>
      </c>
      <c r="C15" s="22">
        <v>0.48252185566413203</v>
      </c>
      <c r="D15" s="22">
        <v>0.31346014516451598</v>
      </c>
      <c r="E15" s="22">
        <v>0.38229250095239697</v>
      </c>
      <c r="F15" s="22">
        <v>0.31519662696114098</v>
      </c>
    </row>
    <row r="16" spans="2:7" x14ac:dyDescent="0.35">
      <c r="B16" s="16"/>
      <c r="C16" s="16"/>
      <c r="D16" s="16"/>
      <c r="E16" s="16"/>
      <c r="F16" s="16"/>
    </row>
    <row r="17" spans="2:2" x14ac:dyDescent="0.35">
      <c r="B17" t="s">
        <v>70</v>
      </c>
    </row>
    <row r="18" spans="2:2" x14ac:dyDescent="0.35">
      <c r="B18" t="s">
        <v>71</v>
      </c>
    </row>
    <row r="22" spans="2:2" x14ac:dyDescent="0.35">
      <c r="B22" s="8" t="str">
        <f>HYPERLINK("#'Contents'!A1", "Return to Contents")</f>
        <v>Return to Contents</v>
      </c>
    </row>
  </sheetData>
  <mergeCells count="1">
    <mergeCell ref="D2:G2"/>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AX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223</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30"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9" spans="2:50" x14ac:dyDescent="0.35">
      <c r="B9" s="18" t="s">
        <v>214</v>
      </c>
      <c r="C9" s="17">
        <v>0.27774192150189603</v>
      </c>
      <c r="D9" s="17">
        <v>0.29255103674891397</v>
      </c>
      <c r="E9" s="17">
        <v>0.261040334742143</v>
      </c>
      <c r="F9" s="17"/>
      <c r="G9" s="17">
        <v>0.34864833371769699</v>
      </c>
      <c r="H9" s="17">
        <v>0.28617092269431799</v>
      </c>
      <c r="I9" s="17">
        <v>0.324352201496799</v>
      </c>
      <c r="J9" s="17">
        <v>0.30762336420556202</v>
      </c>
      <c r="K9" s="17">
        <v>0.24686452426751501</v>
      </c>
      <c r="L9" s="17">
        <v>0.182217778557656</v>
      </c>
      <c r="M9" s="17"/>
      <c r="N9" s="17">
        <v>0.34438807718513198</v>
      </c>
      <c r="O9" s="17">
        <v>0.26826281019724901</v>
      </c>
      <c r="P9" s="17">
        <v>0.28689044031834199</v>
      </c>
      <c r="Q9" s="17">
        <v>0.20695042098147501</v>
      </c>
      <c r="R9" s="17"/>
      <c r="S9" s="17">
        <v>0.34797285048492299</v>
      </c>
      <c r="T9" s="17">
        <v>0.22259144417832</v>
      </c>
      <c r="U9" s="17">
        <v>0.20433960078569699</v>
      </c>
      <c r="V9" s="17">
        <v>0.24595102141413</v>
      </c>
      <c r="W9" s="17">
        <v>0.26921117309409798</v>
      </c>
      <c r="X9" s="17">
        <v>0.23930408107621401</v>
      </c>
      <c r="Y9" s="17">
        <v>0.272188692250936</v>
      </c>
      <c r="Z9" s="17">
        <v>0.21745254282163701</v>
      </c>
      <c r="AA9" s="17">
        <v>0.30325133423414802</v>
      </c>
      <c r="AB9" s="17">
        <v>0.36615466372675198</v>
      </c>
      <c r="AC9" s="17">
        <v>0.28901331729316798</v>
      </c>
      <c r="AD9" s="17">
        <v>0.33323694994405301</v>
      </c>
      <c r="AE9" s="17"/>
      <c r="AF9" s="17">
        <v>8.0311376789192201E-2</v>
      </c>
      <c r="AG9" s="17">
        <v>0.45295024772236497</v>
      </c>
      <c r="AH9" s="17">
        <v>0.22705269264096001</v>
      </c>
      <c r="AI9" s="17"/>
      <c r="AJ9" s="17">
        <v>0.15141676502924101</v>
      </c>
      <c r="AK9" s="17">
        <v>0.37376387624126101</v>
      </c>
      <c r="AL9" s="17">
        <v>0.40861678142388502</v>
      </c>
      <c r="AM9" s="17">
        <v>7.5891219296105802E-2</v>
      </c>
      <c r="AN9" s="17">
        <v>0.22231819168960101</v>
      </c>
      <c r="AO9" s="17"/>
      <c r="AP9" s="17">
        <v>0.18213715572707201</v>
      </c>
      <c r="AQ9" s="17">
        <v>0.39316939635078402</v>
      </c>
      <c r="AR9" s="17">
        <v>0.35698438989622999</v>
      </c>
      <c r="AS9" s="17"/>
      <c r="AT9" s="17">
        <v>0.16901963680061999</v>
      </c>
      <c r="AU9" s="17">
        <v>0.26720353626638599</v>
      </c>
      <c r="AV9" s="17">
        <v>0.33085059853612703</v>
      </c>
      <c r="AW9" s="17">
        <v>0.39861332704543601</v>
      </c>
      <c r="AX9" s="17">
        <v>0.40468231098735202</v>
      </c>
    </row>
    <row r="10" spans="2:50" x14ac:dyDescent="0.35">
      <c r="B10" s="18" t="s">
        <v>215</v>
      </c>
      <c r="C10" s="17">
        <v>0.251222406155994</v>
      </c>
      <c r="D10" s="17">
        <v>0.25018642574663702</v>
      </c>
      <c r="E10" s="17">
        <v>0.253969104750427</v>
      </c>
      <c r="F10" s="17"/>
      <c r="G10" s="17">
        <v>0.275764057359835</v>
      </c>
      <c r="H10" s="17">
        <v>0.311206098079164</v>
      </c>
      <c r="I10" s="17">
        <v>0.282890352446794</v>
      </c>
      <c r="J10" s="17">
        <v>0.217638766844133</v>
      </c>
      <c r="K10" s="17">
        <v>0.23582062985728799</v>
      </c>
      <c r="L10" s="17">
        <v>0.19798185534993301</v>
      </c>
      <c r="M10" s="17"/>
      <c r="N10" s="17">
        <v>0.26207114375591301</v>
      </c>
      <c r="O10" s="17">
        <v>0.26826837234865902</v>
      </c>
      <c r="P10" s="17">
        <v>0.23200731414088799</v>
      </c>
      <c r="Q10" s="17">
        <v>0.24155419598351099</v>
      </c>
      <c r="R10" s="17"/>
      <c r="S10" s="17">
        <v>0.237317774744736</v>
      </c>
      <c r="T10" s="17">
        <v>0.27607983963787702</v>
      </c>
      <c r="U10" s="17">
        <v>0.240293971123725</v>
      </c>
      <c r="V10" s="17">
        <v>0.241216616482271</v>
      </c>
      <c r="W10" s="17">
        <v>0.234948075970417</v>
      </c>
      <c r="X10" s="17">
        <v>0.28589298667513702</v>
      </c>
      <c r="Y10" s="17">
        <v>0.22379195219429501</v>
      </c>
      <c r="Z10" s="17">
        <v>0.249979995060329</v>
      </c>
      <c r="AA10" s="17">
        <v>0.26069594436537502</v>
      </c>
      <c r="AB10" s="17">
        <v>0.27977560669615498</v>
      </c>
      <c r="AC10" s="17">
        <v>0.161881843245575</v>
      </c>
      <c r="AD10" s="17">
        <v>0.304225228827599</v>
      </c>
      <c r="AE10" s="17"/>
      <c r="AF10" s="17">
        <v>0.148786510761728</v>
      </c>
      <c r="AG10" s="17">
        <v>0.33267687930934298</v>
      </c>
      <c r="AH10" s="17">
        <v>0.25708700037072502</v>
      </c>
      <c r="AI10" s="17"/>
      <c r="AJ10" s="17">
        <v>0.18132815690663301</v>
      </c>
      <c r="AK10" s="17">
        <v>0.32378539689682101</v>
      </c>
      <c r="AL10" s="17">
        <v>0.299075641176277</v>
      </c>
      <c r="AM10" s="17">
        <v>7.5811440420774395E-2</v>
      </c>
      <c r="AN10" s="17">
        <v>0.25608975603150802</v>
      </c>
      <c r="AO10" s="17"/>
      <c r="AP10" s="17">
        <v>0.195875999156639</v>
      </c>
      <c r="AQ10" s="17">
        <v>0.30762216267366899</v>
      </c>
      <c r="AR10" s="17">
        <v>0.32858184471574597</v>
      </c>
      <c r="AS10" s="17"/>
      <c r="AT10" s="17">
        <v>0.24809378451453601</v>
      </c>
      <c r="AU10" s="17">
        <v>0.252516900323976</v>
      </c>
      <c r="AV10" s="17">
        <v>0.25845246151302598</v>
      </c>
      <c r="AW10" s="17">
        <v>0.28020467527602499</v>
      </c>
      <c r="AX10" s="17">
        <v>0.285180445829048</v>
      </c>
    </row>
    <row r="11" spans="2:50" x14ac:dyDescent="0.35">
      <c r="B11" s="18" t="s">
        <v>216</v>
      </c>
      <c r="C11" s="17">
        <v>0.17452244664870101</v>
      </c>
      <c r="D11" s="17">
        <v>0.16676445584545899</v>
      </c>
      <c r="E11" s="17">
        <v>0.183296525714362</v>
      </c>
      <c r="F11" s="17"/>
      <c r="G11" s="17">
        <v>0.18232520480550499</v>
      </c>
      <c r="H11" s="17">
        <v>0.21205802883101599</v>
      </c>
      <c r="I11" s="17">
        <v>0.17712239241365199</v>
      </c>
      <c r="J11" s="17">
        <v>0.179058086661081</v>
      </c>
      <c r="K11" s="17">
        <v>0.16833140691101001</v>
      </c>
      <c r="L11" s="17">
        <v>0.13717590351926201</v>
      </c>
      <c r="M11" s="17"/>
      <c r="N11" s="17">
        <v>0.14349189159672601</v>
      </c>
      <c r="O11" s="17">
        <v>0.17603119523642399</v>
      </c>
      <c r="P11" s="17">
        <v>0.173092136543504</v>
      </c>
      <c r="Q11" s="17">
        <v>0.21072335720629401</v>
      </c>
      <c r="R11" s="17"/>
      <c r="S11" s="17">
        <v>0.20642269253901599</v>
      </c>
      <c r="T11" s="17">
        <v>0.168062811700603</v>
      </c>
      <c r="U11" s="17">
        <v>0.175917949926161</v>
      </c>
      <c r="V11" s="17">
        <v>0.19045755445490301</v>
      </c>
      <c r="W11" s="17">
        <v>0.16892079907184901</v>
      </c>
      <c r="X11" s="17">
        <v>0.217485462192018</v>
      </c>
      <c r="Y11" s="17">
        <v>0.17634624811170799</v>
      </c>
      <c r="Z11" s="17">
        <v>0.12832898584313701</v>
      </c>
      <c r="AA11" s="17">
        <v>0.12319525914420899</v>
      </c>
      <c r="AB11" s="17">
        <v>0.14348707778539599</v>
      </c>
      <c r="AC11" s="17">
        <v>0.25385361518918798</v>
      </c>
      <c r="AD11" s="17">
        <v>9.2002229743493605E-2</v>
      </c>
      <c r="AE11" s="17"/>
      <c r="AF11" s="17">
        <v>0.204009306261169</v>
      </c>
      <c r="AG11" s="17">
        <v>0.103864470732455</v>
      </c>
      <c r="AH11" s="17">
        <v>0.29296060407865898</v>
      </c>
      <c r="AI11" s="17"/>
      <c r="AJ11" s="17">
        <v>0.18385489664695501</v>
      </c>
      <c r="AK11" s="17">
        <v>0.14772369332777199</v>
      </c>
      <c r="AL11" s="17">
        <v>0.15496365071822199</v>
      </c>
      <c r="AM11" s="17">
        <v>0.280211147836469</v>
      </c>
      <c r="AN11" s="17">
        <v>0.242549552983049</v>
      </c>
      <c r="AO11" s="17"/>
      <c r="AP11" s="17">
        <v>0.18585622509494201</v>
      </c>
      <c r="AQ11" s="17">
        <v>0.154633968225626</v>
      </c>
      <c r="AR11" s="17">
        <v>0.17007637270938</v>
      </c>
      <c r="AS11" s="17"/>
      <c r="AT11" s="17">
        <v>0.212158585876323</v>
      </c>
      <c r="AU11" s="17">
        <v>0.186763373904444</v>
      </c>
      <c r="AV11" s="17">
        <v>0.173681653873555</v>
      </c>
      <c r="AW11" s="17">
        <v>0.137516456413355</v>
      </c>
      <c r="AX11" s="17">
        <v>0.14395867511602201</v>
      </c>
    </row>
    <row r="12" spans="2:50" x14ac:dyDescent="0.35">
      <c r="B12" s="18" t="s">
        <v>217</v>
      </c>
      <c r="C12" s="17">
        <v>9.6928402222213897E-2</v>
      </c>
      <c r="D12" s="17">
        <v>9.6453075324770002E-2</v>
      </c>
      <c r="E12" s="17">
        <v>9.7302006953196796E-2</v>
      </c>
      <c r="F12" s="17"/>
      <c r="G12" s="17">
        <v>6.3813982945904096E-2</v>
      </c>
      <c r="H12" s="17">
        <v>5.7083088849099101E-2</v>
      </c>
      <c r="I12" s="17">
        <v>7.2772091720298193E-2</v>
      </c>
      <c r="J12" s="17">
        <v>0.118007786057632</v>
      </c>
      <c r="K12" s="17">
        <v>8.5651881247644598E-2</v>
      </c>
      <c r="L12" s="17">
        <v>0.161347079562674</v>
      </c>
      <c r="M12" s="17"/>
      <c r="N12" s="17">
        <v>9.7780163835634301E-2</v>
      </c>
      <c r="O12" s="17">
        <v>9.5809454221847903E-2</v>
      </c>
      <c r="P12" s="17">
        <v>0.100880081545891</v>
      </c>
      <c r="Q12" s="17">
        <v>9.24857748708275E-2</v>
      </c>
      <c r="R12" s="17"/>
      <c r="S12" s="17">
        <v>9.6105780407207797E-2</v>
      </c>
      <c r="T12" s="17">
        <v>7.8578316782440205E-2</v>
      </c>
      <c r="U12" s="17">
        <v>0.14300008623805699</v>
      </c>
      <c r="V12" s="17">
        <v>9.8223240420131405E-2</v>
      </c>
      <c r="W12" s="17">
        <v>0.100965040320714</v>
      </c>
      <c r="X12" s="17">
        <v>9.7381753564864296E-2</v>
      </c>
      <c r="Y12" s="17">
        <v>0.10783885809886599</v>
      </c>
      <c r="Z12" s="17">
        <v>0.141718142173172</v>
      </c>
      <c r="AA12" s="17">
        <v>0.10777753205773399</v>
      </c>
      <c r="AB12" s="17">
        <v>4.1464287825325498E-2</v>
      </c>
      <c r="AC12" s="17">
        <v>0.104062780600629</v>
      </c>
      <c r="AD12" s="17">
        <v>6.8772557117415797E-2</v>
      </c>
      <c r="AE12" s="17"/>
      <c r="AF12" s="17">
        <v>0.18432370200850601</v>
      </c>
      <c r="AG12" s="17">
        <v>4.6228000459940403E-2</v>
      </c>
      <c r="AH12" s="17">
        <v>5.9328490847476198E-2</v>
      </c>
      <c r="AI12" s="17"/>
      <c r="AJ12" s="17">
        <v>0.15935821600898201</v>
      </c>
      <c r="AK12" s="17">
        <v>5.3330790735537002E-2</v>
      </c>
      <c r="AL12" s="17">
        <v>4.8442045730870902E-2</v>
      </c>
      <c r="AM12" s="17">
        <v>0.12785664218074</v>
      </c>
      <c r="AN12" s="17">
        <v>7.3848081022597795E-2</v>
      </c>
      <c r="AO12" s="17"/>
      <c r="AP12" s="17">
        <v>0.17061233609808199</v>
      </c>
      <c r="AQ12" s="17">
        <v>5.8081414210525401E-2</v>
      </c>
      <c r="AR12" s="17">
        <v>5.0018388730409501E-2</v>
      </c>
      <c r="AS12" s="17"/>
      <c r="AT12" s="17">
        <v>0.109104732564289</v>
      </c>
      <c r="AU12" s="17">
        <v>0.105540849080316</v>
      </c>
      <c r="AV12" s="17">
        <v>8.6584872694740606E-2</v>
      </c>
      <c r="AW12" s="17">
        <v>6.3584292896722794E-2</v>
      </c>
      <c r="AX12" s="17">
        <v>5.4234444702224903E-2</v>
      </c>
    </row>
    <row r="13" spans="2:50" x14ac:dyDescent="0.35">
      <c r="B13" s="18" t="s">
        <v>218</v>
      </c>
      <c r="C13" s="17">
        <v>0.116839298474535</v>
      </c>
      <c r="D13" s="17">
        <v>0.13400078113088401</v>
      </c>
      <c r="E13" s="17">
        <v>9.99204928676765E-2</v>
      </c>
      <c r="F13" s="17"/>
      <c r="G13" s="17">
        <v>1.1495450476189301E-2</v>
      </c>
      <c r="H13" s="17">
        <v>4.5748083084792897E-2</v>
      </c>
      <c r="I13" s="17">
        <v>6.6455526700425899E-2</v>
      </c>
      <c r="J13" s="17">
        <v>0.12573812272264501</v>
      </c>
      <c r="K13" s="17">
        <v>0.18831528641977899</v>
      </c>
      <c r="L13" s="17">
        <v>0.23056751344557799</v>
      </c>
      <c r="M13" s="17"/>
      <c r="N13" s="17">
        <v>0.103052140821354</v>
      </c>
      <c r="O13" s="17">
        <v>0.10435944333550599</v>
      </c>
      <c r="P13" s="17">
        <v>0.13507918692886001</v>
      </c>
      <c r="Q13" s="17">
        <v>0.12852345841079299</v>
      </c>
      <c r="R13" s="17"/>
      <c r="S13" s="17">
        <v>4.5165071212626397E-2</v>
      </c>
      <c r="T13" s="17">
        <v>0.149064710353918</v>
      </c>
      <c r="U13" s="17">
        <v>0.11079969214919901</v>
      </c>
      <c r="V13" s="17">
        <v>0.144471659514531</v>
      </c>
      <c r="W13" s="17">
        <v>0.13818045761833</v>
      </c>
      <c r="X13" s="17">
        <v>8.5458674378232596E-2</v>
      </c>
      <c r="Y13" s="17">
        <v>0.139473275001605</v>
      </c>
      <c r="Z13" s="17">
        <v>0.197720092808398</v>
      </c>
      <c r="AA13" s="17">
        <v>0.124769122658792</v>
      </c>
      <c r="AB13" s="17">
        <v>7.7060977191721405E-2</v>
      </c>
      <c r="AC13" s="17">
        <v>0.16212186914524301</v>
      </c>
      <c r="AD13" s="17">
        <v>0.136854492250262</v>
      </c>
      <c r="AE13" s="17"/>
      <c r="AF13" s="17">
        <v>0.298564760346198</v>
      </c>
      <c r="AG13" s="17">
        <v>2.2347302379065698E-2</v>
      </c>
      <c r="AH13" s="17">
        <v>2.6687963888259902E-2</v>
      </c>
      <c r="AI13" s="17"/>
      <c r="AJ13" s="17">
        <v>0.25392288011368802</v>
      </c>
      <c r="AK13" s="17">
        <v>4.0443179029844803E-2</v>
      </c>
      <c r="AL13" s="17">
        <v>3.2429529189180101E-2</v>
      </c>
      <c r="AM13" s="17">
        <v>0.38429334873823501</v>
      </c>
      <c r="AN13" s="17">
        <v>4.1258242134675299E-2</v>
      </c>
      <c r="AO13" s="17"/>
      <c r="AP13" s="17">
        <v>0.191181665529148</v>
      </c>
      <c r="AQ13" s="17">
        <v>3.3457191227577003E-2</v>
      </c>
      <c r="AR13" s="17">
        <v>3.8514531942794E-2</v>
      </c>
      <c r="AS13" s="17"/>
      <c r="AT13" s="17">
        <v>0.16497198683248701</v>
      </c>
      <c r="AU13" s="17">
        <v>9.8906837015239696E-2</v>
      </c>
      <c r="AV13" s="17">
        <v>8.7065388419062195E-2</v>
      </c>
      <c r="AW13" s="17">
        <v>7.4595622563639497E-2</v>
      </c>
      <c r="AX13" s="17">
        <v>8.1677375782318803E-2</v>
      </c>
    </row>
    <row r="14" spans="2:50" x14ac:dyDescent="0.35">
      <c r="B14" s="18" t="s">
        <v>67</v>
      </c>
      <c r="C14" s="17">
        <v>8.2745524996659103E-2</v>
      </c>
      <c r="D14" s="17">
        <v>6.0044225203334703E-2</v>
      </c>
      <c r="E14" s="17">
        <v>0.104471534972195</v>
      </c>
      <c r="F14" s="17"/>
      <c r="G14" s="17">
        <v>0.117952970694869</v>
      </c>
      <c r="H14" s="17">
        <v>8.7733778461610498E-2</v>
      </c>
      <c r="I14" s="17">
        <v>7.6407435222029793E-2</v>
      </c>
      <c r="J14" s="17">
        <v>5.1933873508947598E-2</v>
      </c>
      <c r="K14" s="17">
        <v>7.5016271296762999E-2</v>
      </c>
      <c r="L14" s="17">
        <v>9.0709869564896406E-2</v>
      </c>
      <c r="M14" s="17"/>
      <c r="N14" s="17">
        <v>4.9216582805240897E-2</v>
      </c>
      <c r="O14" s="17">
        <v>8.7268724660313504E-2</v>
      </c>
      <c r="P14" s="17">
        <v>7.2050840522514203E-2</v>
      </c>
      <c r="Q14" s="17">
        <v>0.1197627925471</v>
      </c>
      <c r="R14" s="17"/>
      <c r="S14" s="17">
        <v>6.7015830611490801E-2</v>
      </c>
      <c r="T14" s="17">
        <v>0.105622877346842</v>
      </c>
      <c r="U14" s="17">
        <v>0.125648699777161</v>
      </c>
      <c r="V14" s="17">
        <v>7.9679907714033493E-2</v>
      </c>
      <c r="W14" s="17">
        <v>8.7774453924592002E-2</v>
      </c>
      <c r="X14" s="17">
        <v>7.44770421135348E-2</v>
      </c>
      <c r="Y14" s="17">
        <v>8.0360974342590499E-2</v>
      </c>
      <c r="Z14" s="17">
        <v>6.4800241293327204E-2</v>
      </c>
      <c r="AA14" s="17">
        <v>8.0310807539742499E-2</v>
      </c>
      <c r="AB14" s="17">
        <v>9.2057386774649294E-2</v>
      </c>
      <c r="AC14" s="17">
        <v>2.90665745261975E-2</v>
      </c>
      <c r="AD14" s="17">
        <v>6.4908542117176601E-2</v>
      </c>
      <c r="AE14" s="17"/>
      <c r="AF14" s="17">
        <v>8.4004343833206999E-2</v>
      </c>
      <c r="AG14" s="17">
        <v>4.1933099396830799E-2</v>
      </c>
      <c r="AH14" s="17">
        <v>0.13688324817392</v>
      </c>
      <c r="AI14" s="17"/>
      <c r="AJ14" s="17">
        <v>7.0119085294500505E-2</v>
      </c>
      <c r="AK14" s="17">
        <v>6.0953063768763298E-2</v>
      </c>
      <c r="AL14" s="17">
        <v>5.6472351761565398E-2</v>
      </c>
      <c r="AM14" s="17">
        <v>5.59362015276752E-2</v>
      </c>
      <c r="AN14" s="17">
        <v>0.16393617613856901</v>
      </c>
      <c r="AO14" s="17"/>
      <c r="AP14" s="17">
        <v>7.4336618394115303E-2</v>
      </c>
      <c r="AQ14" s="17">
        <v>5.3035867311817503E-2</v>
      </c>
      <c r="AR14" s="17">
        <v>5.5824472005441099E-2</v>
      </c>
      <c r="AS14" s="17"/>
      <c r="AT14" s="17">
        <v>9.6651273411744301E-2</v>
      </c>
      <c r="AU14" s="17">
        <v>8.9068503409638497E-2</v>
      </c>
      <c r="AV14" s="17">
        <v>6.3365024963488004E-2</v>
      </c>
      <c r="AW14" s="17">
        <v>4.5485625804822703E-2</v>
      </c>
      <c r="AX14" s="17">
        <v>3.02667475830347E-2</v>
      </c>
    </row>
    <row r="15" spans="2:50" x14ac:dyDescent="0.35">
      <c r="B15" s="18" t="s">
        <v>219</v>
      </c>
      <c r="C15" s="21">
        <v>0.52896432765789003</v>
      </c>
      <c r="D15" s="21">
        <v>0.54273746249555199</v>
      </c>
      <c r="E15" s="21">
        <v>0.51500943949257005</v>
      </c>
      <c r="F15" s="21"/>
      <c r="G15" s="21">
        <v>0.62441239107753299</v>
      </c>
      <c r="H15" s="21">
        <v>0.59737702077348198</v>
      </c>
      <c r="I15" s="21">
        <v>0.60724255394359306</v>
      </c>
      <c r="J15" s="21">
        <v>0.52526213104969499</v>
      </c>
      <c r="K15" s="21">
        <v>0.48268515412480301</v>
      </c>
      <c r="L15" s="21">
        <v>0.38019963390758899</v>
      </c>
      <c r="M15" s="21"/>
      <c r="N15" s="21">
        <v>0.60645922094104499</v>
      </c>
      <c r="O15" s="21">
        <v>0.53653118254590904</v>
      </c>
      <c r="P15" s="21">
        <v>0.51889775445923103</v>
      </c>
      <c r="Q15" s="21">
        <v>0.448504616964986</v>
      </c>
      <c r="R15" s="21"/>
      <c r="S15" s="21">
        <v>0.58529062522965902</v>
      </c>
      <c r="T15" s="21">
        <v>0.49867128381619702</v>
      </c>
      <c r="U15" s="21">
        <v>0.44463357190942099</v>
      </c>
      <c r="V15" s="21">
        <v>0.487167637896401</v>
      </c>
      <c r="W15" s="21">
        <v>0.50415924906451504</v>
      </c>
      <c r="X15" s="21">
        <v>0.52519706775135</v>
      </c>
      <c r="Y15" s="21">
        <v>0.49598064444523099</v>
      </c>
      <c r="Z15" s="21">
        <v>0.46743253788196498</v>
      </c>
      <c r="AA15" s="21">
        <v>0.56394727859952298</v>
      </c>
      <c r="AB15" s="21">
        <v>0.64593027042290696</v>
      </c>
      <c r="AC15" s="21">
        <v>0.45089516053874301</v>
      </c>
      <c r="AD15" s="21">
        <v>0.63746217877165201</v>
      </c>
      <c r="AE15" s="21"/>
      <c r="AF15" s="21">
        <v>0.229097887550921</v>
      </c>
      <c r="AG15" s="21">
        <v>0.78562712703170801</v>
      </c>
      <c r="AH15" s="21">
        <v>0.48413969301168502</v>
      </c>
      <c r="AI15" s="21"/>
      <c r="AJ15" s="21">
        <v>0.33274492193587402</v>
      </c>
      <c r="AK15" s="21">
        <v>0.69754927313808301</v>
      </c>
      <c r="AL15" s="21">
        <v>0.70769242260016196</v>
      </c>
      <c r="AM15" s="21">
        <v>0.15170265971687999</v>
      </c>
      <c r="AN15" s="21">
        <v>0.47840794772110901</v>
      </c>
      <c r="AO15" s="21"/>
      <c r="AP15" s="21">
        <v>0.37801315488371201</v>
      </c>
      <c r="AQ15" s="21">
        <v>0.700791559024454</v>
      </c>
      <c r="AR15" s="21">
        <v>0.68556623461197497</v>
      </c>
      <c r="AS15" s="21"/>
      <c r="AT15" s="21">
        <v>0.417113421315156</v>
      </c>
      <c r="AU15" s="21">
        <v>0.51972043659036105</v>
      </c>
      <c r="AV15" s="21">
        <v>0.589303060049154</v>
      </c>
      <c r="AW15" s="21">
        <v>0.67881800232145995</v>
      </c>
      <c r="AX15" s="21">
        <v>0.68986275681639897</v>
      </c>
    </row>
    <row r="16" spans="2:50" x14ac:dyDescent="0.35">
      <c r="B16" s="18" t="s">
        <v>220</v>
      </c>
      <c r="C16" s="21">
        <v>0.213767700696749</v>
      </c>
      <c r="D16" s="21">
        <v>0.230453856455654</v>
      </c>
      <c r="E16" s="21">
        <v>0.197222499820873</v>
      </c>
      <c r="F16" s="21"/>
      <c r="G16" s="21">
        <v>7.5309433422093397E-2</v>
      </c>
      <c r="H16" s="21">
        <v>0.102831171933892</v>
      </c>
      <c r="I16" s="21">
        <v>0.13922761842072401</v>
      </c>
      <c r="J16" s="21">
        <v>0.24374590878027699</v>
      </c>
      <c r="K16" s="21">
        <v>0.27396716766742402</v>
      </c>
      <c r="L16" s="21">
        <v>0.39191459300825199</v>
      </c>
      <c r="M16" s="21"/>
      <c r="N16" s="21">
        <v>0.20083230465698901</v>
      </c>
      <c r="O16" s="21">
        <v>0.20016889755735401</v>
      </c>
      <c r="P16" s="21">
        <v>0.23595926847475099</v>
      </c>
      <c r="Q16" s="21">
        <v>0.22100923328162</v>
      </c>
      <c r="R16" s="21"/>
      <c r="S16" s="21">
        <v>0.14127085161983399</v>
      </c>
      <c r="T16" s="21">
        <v>0.22764302713635901</v>
      </c>
      <c r="U16" s="21">
        <v>0.25379977838725598</v>
      </c>
      <c r="V16" s="21">
        <v>0.24269489993466201</v>
      </c>
      <c r="W16" s="21">
        <v>0.23914549793904399</v>
      </c>
      <c r="X16" s="21">
        <v>0.18284042794309699</v>
      </c>
      <c r="Y16" s="21">
        <v>0.24731213310047101</v>
      </c>
      <c r="Z16" s="21">
        <v>0.33943823498157</v>
      </c>
      <c r="AA16" s="21">
        <v>0.232546654716526</v>
      </c>
      <c r="AB16" s="21">
        <v>0.11852526501704699</v>
      </c>
      <c r="AC16" s="21">
        <v>0.26618464974587203</v>
      </c>
      <c r="AD16" s="21">
        <v>0.20562704936767801</v>
      </c>
      <c r="AE16" s="21"/>
      <c r="AF16" s="21">
        <v>0.48288846235470401</v>
      </c>
      <c r="AG16" s="21">
        <v>6.8575302839006105E-2</v>
      </c>
      <c r="AH16" s="21">
        <v>8.6016454735736006E-2</v>
      </c>
      <c r="AI16" s="21"/>
      <c r="AJ16" s="21">
        <v>0.41328109612267</v>
      </c>
      <c r="AK16" s="21">
        <v>9.3773969765381798E-2</v>
      </c>
      <c r="AL16" s="21">
        <v>8.0871574920050995E-2</v>
      </c>
      <c r="AM16" s="21">
        <v>0.51214999091897595</v>
      </c>
      <c r="AN16" s="21">
        <v>0.115106323157273</v>
      </c>
      <c r="AO16" s="21"/>
      <c r="AP16" s="21">
        <v>0.36179400162723102</v>
      </c>
      <c r="AQ16" s="21">
        <v>9.1538605438102397E-2</v>
      </c>
      <c r="AR16" s="21">
        <v>8.8532920673203494E-2</v>
      </c>
      <c r="AS16" s="21"/>
      <c r="AT16" s="21">
        <v>0.27407671939677702</v>
      </c>
      <c r="AU16" s="21">
        <v>0.204447686095556</v>
      </c>
      <c r="AV16" s="21">
        <v>0.173650261113803</v>
      </c>
      <c r="AW16" s="21">
        <v>0.13817991546036201</v>
      </c>
      <c r="AX16" s="21">
        <v>0.135911820484544</v>
      </c>
    </row>
    <row r="17" spans="2:50" x14ac:dyDescent="0.35">
      <c r="B17" s="18" t="s">
        <v>221</v>
      </c>
      <c r="C17" s="22">
        <v>0.31519662696114098</v>
      </c>
      <c r="D17" s="22">
        <v>0.31228360603989702</v>
      </c>
      <c r="E17" s="22">
        <v>0.31778693967169702</v>
      </c>
      <c r="F17" s="22"/>
      <c r="G17" s="22">
        <v>0.54910295765543904</v>
      </c>
      <c r="H17" s="22">
        <v>0.49454584883959002</v>
      </c>
      <c r="I17" s="22">
        <v>0.46801493552286899</v>
      </c>
      <c r="J17" s="22">
        <v>0.28151622226941803</v>
      </c>
      <c r="K17" s="22">
        <v>0.20871798645737999</v>
      </c>
      <c r="L17" s="22">
        <v>-1.17149591006626E-2</v>
      </c>
      <c r="M17" s="22"/>
      <c r="N17" s="22">
        <v>0.405626916284056</v>
      </c>
      <c r="O17" s="22">
        <v>0.33636228498855503</v>
      </c>
      <c r="P17" s="22">
        <v>0.28293848598447902</v>
      </c>
      <c r="Q17" s="22">
        <v>0.227495383683366</v>
      </c>
      <c r="R17" s="22"/>
      <c r="S17" s="22">
        <v>0.44401977360982497</v>
      </c>
      <c r="T17" s="22">
        <v>0.27102825667983799</v>
      </c>
      <c r="U17" s="22">
        <v>0.19083379352216501</v>
      </c>
      <c r="V17" s="22">
        <v>0.24447273796173899</v>
      </c>
      <c r="W17" s="22">
        <v>0.26501375112547099</v>
      </c>
      <c r="X17" s="22">
        <v>0.34235663980825398</v>
      </c>
      <c r="Y17" s="22">
        <v>0.24866851134475901</v>
      </c>
      <c r="Z17" s="22">
        <v>0.12799430290039501</v>
      </c>
      <c r="AA17" s="22">
        <v>0.33140062388299701</v>
      </c>
      <c r="AB17" s="22">
        <v>0.52740500540586099</v>
      </c>
      <c r="AC17" s="22">
        <v>0.18471051079287101</v>
      </c>
      <c r="AD17" s="22">
        <v>0.43183512940397401</v>
      </c>
      <c r="AE17" s="22"/>
      <c r="AF17" s="22">
        <v>-0.25379057480378298</v>
      </c>
      <c r="AG17" s="22">
        <v>0.71705182419270197</v>
      </c>
      <c r="AH17" s="22">
        <v>0.39812323827594898</v>
      </c>
      <c r="AI17" s="22"/>
      <c r="AJ17" s="22">
        <v>-8.0536174186796594E-2</v>
      </c>
      <c r="AK17" s="22">
        <v>0.60377530337270102</v>
      </c>
      <c r="AL17" s="22">
        <v>0.62682084768011104</v>
      </c>
      <c r="AM17" s="22">
        <v>-0.36044733120209499</v>
      </c>
      <c r="AN17" s="22">
        <v>0.36330162456383602</v>
      </c>
      <c r="AO17" s="22"/>
      <c r="AP17" s="22">
        <v>1.62191532564811E-2</v>
      </c>
      <c r="AQ17" s="22">
        <v>0.60925295358635101</v>
      </c>
      <c r="AR17" s="22">
        <v>0.59703331393877201</v>
      </c>
      <c r="AS17" s="22"/>
      <c r="AT17" s="22">
        <v>0.14303670191838</v>
      </c>
      <c r="AU17" s="22">
        <v>0.31527275049480502</v>
      </c>
      <c r="AV17" s="22">
        <v>0.41565279893535101</v>
      </c>
      <c r="AW17" s="22">
        <v>0.54063808686109804</v>
      </c>
      <c r="AX17" s="22">
        <v>0.55395093633185599</v>
      </c>
    </row>
    <row r="18" spans="2:50" x14ac:dyDescent="0.35">
      <c r="B18" s="16"/>
    </row>
    <row r="19" spans="2:50" x14ac:dyDescent="0.35">
      <c r="B19" t="s">
        <v>70</v>
      </c>
    </row>
    <row r="20" spans="2:50" x14ac:dyDescent="0.35">
      <c r="B20" t="s">
        <v>71</v>
      </c>
    </row>
    <row r="22" spans="2:50" x14ac:dyDescent="0.35">
      <c r="B22"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27"/>
  <sheetViews>
    <sheetView showGridLines="0" workbookViewId="0">
      <selection activeCell="B26" sqref="B26"/>
    </sheetView>
  </sheetViews>
  <sheetFormatPr defaultColWidth="11.453125" defaultRowHeight="14.5" x14ac:dyDescent="0.35"/>
  <cols>
    <col min="4" max="4" width="100.7265625" customWidth="1"/>
    <col min="5" max="5" width="20.7265625" customWidth="1"/>
  </cols>
  <sheetData>
    <row r="2" spans="3:6" ht="40" customHeight="1" x14ac:dyDescent="0.35">
      <c r="D2" s="1" t="s">
        <v>11</v>
      </c>
    </row>
    <row r="6" spans="3:6" x14ac:dyDescent="0.35">
      <c r="D6" s="8" t="str">
        <f>HYPERLINK("#'Full Results'!A1", "Full Results")</f>
        <v>Full Results</v>
      </c>
    </row>
    <row r="8" spans="3:6" x14ac:dyDescent="0.35">
      <c r="D8" s="6" t="s">
        <v>12</v>
      </c>
      <c r="E8" s="6" t="s">
        <v>13</v>
      </c>
      <c r="F8" s="6" t="s">
        <v>14</v>
      </c>
    </row>
    <row r="9" spans="3:6" x14ac:dyDescent="0.35">
      <c r="C9">
        <v>1</v>
      </c>
      <c r="D9" s="8" t="str">
        <f>HYPERLINK("#'Table 1'!A1", " From what you have seen and heard, and from your own experience, do you think the British economy is currently growing or contracting or staying the same?")</f>
        <v xml:space="preserve"> From what you have seen and heard, and from your own experience, do you think the British economy is currently growing or contracting or staying the same?</v>
      </c>
      <c r="E9" s="14" t="str">
        <f>HYPERLINK("#'Full Results'!A11", "11")</f>
        <v>11</v>
      </c>
      <c r="F9" t="s">
        <v>69</v>
      </c>
    </row>
    <row r="10" spans="3:6" x14ac:dyDescent="0.35">
      <c r="C10">
        <v>2</v>
      </c>
      <c r="D10" s="8" t="str">
        <f>HYPERLINK("#'Table 2'!A1", " From what you have seen and heard, and from your own experience, do you think the economy in your local area is growing or contracting or staying the same?")</f>
        <v xml:space="preserve"> From what you have seen and heard, and from your own experience, do you think the economy in your local area is growing or contracting or staying the same?</v>
      </c>
      <c r="E10" s="14" t="str">
        <f>HYPERLINK("#'Full Results'!A18", "18")</f>
        <v>18</v>
      </c>
      <c r="F10" t="s">
        <v>69</v>
      </c>
    </row>
    <row r="11" spans="3:6" x14ac:dyDescent="0.35">
      <c r="C11">
        <v>3</v>
      </c>
      <c r="D11" s="8" t="str">
        <f>HYPERLINK("#'Table 3'!A1", " From what you have seen and heard, and from your own experience, under which Prime Ministers has the economy grown the fastest in a typical year?Select only ONE")</f>
        <v xml:space="preserve"> From what you have seen and heard, and from your own experience, under which Prime Ministers has the economy grown the fastest in a typical year?Select only ONE</v>
      </c>
      <c r="E11" s="14" t="str">
        <f>HYPERLINK("#'Full Results'!A25", "25")</f>
        <v>25</v>
      </c>
      <c r="F11" t="s">
        <v>69</v>
      </c>
    </row>
    <row r="12" spans="3:6" x14ac:dyDescent="0.35">
      <c r="C12">
        <v>4</v>
      </c>
      <c r="D12" s="8" t="str">
        <f>HYPERLINK("#'Table 4'!A1", " How much do you think you benefit personally when the economy grows?")</f>
        <v xml:space="preserve"> How much do you think you benefit personally when the economy grows?</v>
      </c>
      <c r="E12" s="14" t="str">
        <f>HYPERLINK("#'Full Results'!A38", "38")</f>
        <v>38</v>
      </c>
      <c r="F12" t="s">
        <v>69</v>
      </c>
    </row>
    <row r="13" spans="3:6" x14ac:dyDescent="0.35">
      <c r="C13">
        <v>5</v>
      </c>
      <c r="D13" s="8" t="str">
        <f>HYPERLINK("#'Table 5'!A1", "When you hear in the news that “the British economy is growing”, what would you expect to be the main effects of that growth? Select up to three.")</f>
        <v>When you hear in the news that “the British economy is growing”, what would you expect to be the main effects of that growth? Select up to three.</v>
      </c>
      <c r="E13" s="14" t="str">
        <f>HYPERLINK("#'Full Results'!A47", "47")</f>
        <v>47</v>
      </c>
      <c r="F13" t="s">
        <v>69</v>
      </c>
    </row>
    <row r="14" spans="3:6" x14ac:dyDescent="0.35">
      <c r="C14">
        <v>6</v>
      </c>
      <c r="D14" s="8" t="str">
        <f>HYPERLINK("#'Table 6'!A1", "Generally speaking, what sort of Government policies do you think encourage economic growth the most? Select up to three.")</f>
        <v>Generally speaking, what sort of Government policies do you think encourage economic growth the most? Select up to three.</v>
      </c>
      <c r="E14" s="14" t="str">
        <f>HYPERLINK("#'Full Results'!A67", "67")</f>
        <v>67</v>
      </c>
      <c r="F14" t="s">
        <v>69</v>
      </c>
    </row>
    <row r="15" spans="3:6" x14ac:dyDescent="0.35">
      <c r="C15">
        <v>7</v>
      </c>
      <c r="D15" s="8" t="str">
        <f>HYPERLINK("#'Table 7'!A1", "Thinking about the barriers that might exist that prevent or slow economic growth in Britain, which of the following do you think are the biggest problems? Select up to three.")</f>
        <v>Thinking about the barriers that might exist that prevent or slow economic growth in Britain, which of the following do you think are the biggest problems? Select up to three.</v>
      </c>
      <c r="E15" s="14" t="str">
        <f>HYPERLINK("#'Full Results'!A95", "95")</f>
        <v>95</v>
      </c>
      <c r="F15" t="s">
        <v>69</v>
      </c>
    </row>
    <row r="16" spans="3:6" x14ac:dyDescent="0.35">
      <c r="C16">
        <v>8</v>
      </c>
      <c r="D16" s="8" t="str">
        <f>HYPERLINK("#'Table 8'!A1", " When the economy grows, do you think you personally benefit from this growth?")</f>
        <v xml:space="preserve"> When the economy grows, do you think you personally benefit from this growth?</v>
      </c>
      <c r="E16" s="14" t="str">
        <f>HYPERLINK("#'Full Results'!A114", "114")</f>
        <v>114</v>
      </c>
      <c r="F16" t="s">
        <v>69</v>
      </c>
    </row>
    <row r="17" spans="3:6" x14ac:dyDescent="0.35">
      <c r="C17">
        <v>9</v>
      </c>
      <c r="D17" s="8" t="str">
        <f>HYPERLINK("#'Table 9'!A1", "Generally speaking, when the economy grows, who do you think benefits most?  Select up to three.")</f>
        <v>Generally speaking, when the economy grows, who do you think benefits most?  Select up to three.</v>
      </c>
      <c r="E17" s="14" t="str">
        <f>HYPERLINK("#'Full Results'!A120", "120")</f>
        <v>120</v>
      </c>
      <c r="F17" t="s">
        <v>69</v>
      </c>
    </row>
    <row r="18" spans="3:6" x14ac:dyDescent="0.35">
      <c r="C18">
        <v>10</v>
      </c>
      <c r="D18" s="8" t="str">
        <f>HYPERLINK("#'Table 10'!A1", " Which of the following statements do you agree with most?")</f>
        <v xml:space="preserve"> Which of the following statements do you agree with most?</v>
      </c>
      <c r="E18" s="14" t="str">
        <f>HYPERLINK("#'Full Results'!A135", "135")</f>
        <v>135</v>
      </c>
      <c r="F18" t="s">
        <v>166</v>
      </c>
    </row>
    <row r="19" spans="3:6" x14ac:dyDescent="0.35">
      <c r="C19">
        <v>11</v>
      </c>
      <c r="D19" s="8" t="str">
        <f>HYPERLINK("#'Table 11'!A1", " Which of the following statements do you agree with most?")</f>
        <v xml:space="preserve"> Which of the following statements do you agree with most?</v>
      </c>
      <c r="E19" s="14" t="str">
        <f>HYPERLINK("#'Full Results'!A142", "142")</f>
        <v>142</v>
      </c>
      <c r="F19" t="s">
        <v>166</v>
      </c>
    </row>
    <row r="20" spans="3:6" x14ac:dyDescent="0.35">
      <c r="C20">
        <v>12</v>
      </c>
      <c r="D20" s="8" t="str">
        <f>HYPERLINK("#'Table 12'!A1", "Which of the following groups of people would you trust the most in debates on how to raise levels of economic growth? Select up to three.")</f>
        <v>Which of the following groups of people would you trust the most in debates on how to raise levels of economic growth? Select up to three.</v>
      </c>
      <c r="E20" s="14" t="str">
        <f>HYPERLINK("#'Full Results'!A149", "149")</f>
        <v>149</v>
      </c>
      <c r="F20" t="s">
        <v>69</v>
      </c>
    </row>
    <row r="21" spans="3:6" x14ac:dyDescent="0.35">
      <c r="C21">
        <v>13</v>
      </c>
      <c r="D21" s="8" t="str">
        <f>HYPERLINK("#'Table 13'!A1", "From what you have seen and heard, which sectors of the economy will determine how quickly the British economy grows in the next 25 years?  Select up to three.")</f>
        <v>From what you have seen and heard, which sectors of the economy will determine how quickly the British economy grows in the next 25 years?  Select up to three.</v>
      </c>
      <c r="E21" s="14" t="str">
        <f>HYPERLINK("#'Full Results'!A165", "165")</f>
        <v>165</v>
      </c>
      <c r="F21" t="s">
        <v>69</v>
      </c>
    </row>
    <row r="22" spans="3:6" x14ac:dyDescent="0.35">
      <c r="C22">
        <v>14</v>
      </c>
      <c r="D22" s="8" t="str">
        <f>HYPERLINK("#'Table 14'!A1", "Which, if any, of the following countries around the world do you expect to have the highest levels of economic growth in the next 25 years? Select up to three.")</f>
        <v>Which, if any, of the following countries around the world do you expect to have the highest levels of economic growth in the next 25 years? Select up to three.</v>
      </c>
      <c r="E22" s="14" t="str">
        <f>HYPERLINK("#'Full Results'!A184", "184")</f>
        <v>184</v>
      </c>
      <c r="F22" t="s">
        <v>69</v>
      </c>
    </row>
    <row r="23" spans="3:6" x14ac:dyDescent="0.35">
      <c r="C23">
        <v>15</v>
      </c>
      <c r="D23" s="8" t="str">
        <f>HYPERLINK("#'Table 15'!A1", "Grid Summary: Do you agree or disagree with the following statements?")</f>
        <v>Grid Summary: Do you agree or disagree with the following statements?</v>
      </c>
      <c r="E23" s="7"/>
      <c r="F23" t="s">
        <v>69</v>
      </c>
    </row>
    <row r="24" spans="3:6" x14ac:dyDescent="0.35">
      <c r="C24">
        <v>16</v>
      </c>
      <c r="D24" s="8" t="str">
        <f>HYPERLINK("#'Table 16'!A1", "Do you agree or disagree with the following statements?: Britain would have higher economic growth if we were still in the European Union")</f>
        <v>Do you agree or disagree with the following statements?: Britain would have higher economic growth if we were still in the European Union</v>
      </c>
      <c r="E24" s="14" t="str">
        <f>HYPERLINK("#'Full Results'!A203", "203")</f>
        <v>203</v>
      </c>
      <c r="F24" t="s">
        <v>69</v>
      </c>
    </row>
    <row r="25" spans="3:6" x14ac:dyDescent="0.35">
      <c r="C25">
        <v>17</v>
      </c>
      <c r="D25" s="8" t="str">
        <f>HYPERLINK("#'Table 17'!A1", "Do you agree or disagree with the following statements?: A trade deal with the United States would now increase economic growth in Britain")</f>
        <v>Do you agree or disagree with the following statements?: A trade deal with the United States would now increase economic growth in Britain</v>
      </c>
      <c r="E25" s="14" t="str">
        <f>HYPERLINK("#'Full Results'!A215", "215")</f>
        <v>215</v>
      </c>
      <c r="F25" t="s">
        <v>69</v>
      </c>
    </row>
    <row r="26" spans="3:6" x14ac:dyDescent="0.35">
      <c r="C26">
        <v>18</v>
      </c>
      <c r="D26" s="8" t="str">
        <f>HYPERLINK("#'Table 18'!A1", "Do you agree or disagree with the following statements?: The quality of the NHS depends primarily on how much the economy is growing")</f>
        <v>Do you agree or disagree with the following statements?: The quality of the NHS depends primarily on how much the economy is growing</v>
      </c>
      <c r="E26" s="14" t="str">
        <f>HYPERLINK("#'Full Results'!A227", "227")</f>
        <v>227</v>
      </c>
      <c r="F26" t="s">
        <v>69</v>
      </c>
    </row>
    <row r="27" spans="3:6" x14ac:dyDescent="0.35">
      <c r="C27">
        <v>19</v>
      </c>
      <c r="D27" s="8" t="str">
        <f>HYPERLINK("#'Table 19'!A1", "Do you agree or disagree with the following statements?: The strength of Britain’s armed forces depends directly on how much the economy is growing")</f>
        <v>Do you agree or disagree with the following statements?: The strength of Britain’s armed forces depends directly on how much the economy is growing</v>
      </c>
      <c r="E27" s="14" t="str">
        <f>HYPERLINK("#'Full Results'!A239", "239")</f>
        <v>239</v>
      </c>
      <c r="F27" t="s">
        <v>69</v>
      </c>
    </row>
  </sheetData>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X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224</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30"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9" spans="2:50" x14ac:dyDescent="0.35">
      <c r="B9" s="18" t="s">
        <v>214</v>
      </c>
      <c r="C9" s="17">
        <v>0.160065207067944</v>
      </c>
      <c r="D9" s="17">
        <v>0.20440101702685601</v>
      </c>
      <c r="E9" s="17">
        <v>0.11685813998535199</v>
      </c>
      <c r="F9" s="17"/>
      <c r="G9" s="17">
        <v>0.15808153097896599</v>
      </c>
      <c r="H9" s="17">
        <v>0.191726637444115</v>
      </c>
      <c r="I9" s="17">
        <v>0.188355379775206</v>
      </c>
      <c r="J9" s="17">
        <v>0.166858477768632</v>
      </c>
      <c r="K9" s="17">
        <v>0.140716928925672</v>
      </c>
      <c r="L9" s="17">
        <v>0.12000064558267499</v>
      </c>
      <c r="M9" s="17"/>
      <c r="N9" s="17">
        <v>0.18171472089795701</v>
      </c>
      <c r="O9" s="17">
        <v>0.143626602684545</v>
      </c>
      <c r="P9" s="17">
        <v>0.182771188230372</v>
      </c>
      <c r="Q9" s="17">
        <v>0.13627456845140101</v>
      </c>
      <c r="R9" s="17"/>
      <c r="S9" s="17">
        <v>0.18132639035923201</v>
      </c>
      <c r="T9" s="17">
        <v>0.134688849910405</v>
      </c>
      <c r="U9" s="17">
        <v>0.117458274151544</v>
      </c>
      <c r="V9" s="17">
        <v>0.10948761298089101</v>
      </c>
      <c r="W9" s="17">
        <v>0.139894654882737</v>
      </c>
      <c r="X9" s="17">
        <v>0.22299945328846599</v>
      </c>
      <c r="Y9" s="17">
        <v>0.16169180463417601</v>
      </c>
      <c r="Z9" s="17">
        <v>0.194353864124054</v>
      </c>
      <c r="AA9" s="17">
        <v>0.16797239039706499</v>
      </c>
      <c r="AB9" s="17">
        <v>0.16237387446194301</v>
      </c>
      <c r="AC9" s="17">
        <v>0.174079553610093</v>
      </c>
      <c r="AD9" s="17">
        <v>0.18544016423814899</v>
      </c>
      <c r="AE9" s="17"/>
      <c r="AF9" s="17">
        <v>0.188285558201366</v>
      </c>
      <c r="AG9" s="17">
        <v>0.15278480381663601</v>
      </c>
      <c r="AH9" s="17">
        <v>0.13097536185668199</v>
      </c>
      <c r="AI9" s="17"/>
      <c r="AJ9" s="17">
        <v>0.190347618033604</v>
      </c>
      <c r="AK9" s="17">
        <v>0.16035887691280701</v>
      </c>
      <c r="AL9" s="17">
        <v>0.115128108827669</v>
      </c>
      <c r="AM9" s="17">
        <v>0.174904735747692</v>
      </c>
      <c r="AN9" s="17">
        <v>0.136937663231013</v>
      </c>
      <c r="AO9" s="17"/>
      <c r="AP9" s="17">
        <v>0.17198069844462499</v>
      </c>
      <c r="AQ9" s="17">
        <v>0.182986769648428</v>
      </c>
      <c r="AR9" s="17">
        <v>9.7777222468990094E-2</v>
      </c>
      <c r="AS9" s="17"/>
      <c r="AT9" s="17">
        <v>0.16977287427964199</v>
      </c>
      <c r="AU9" s="17">
        <v>0.11981145203243</v>
      </c>
      <c r="AV9" s="17">
        <v>0.17657422549273499</v>
      </c>
      <c r="AW9" s="17">
        <v>0.19466186635284999</v>
      </c>
      <c r="AX9" s="17">
        <v>0.15782374004505401</v>
      </c>
    </row>
    <row r="10" spans="2:50" x14ac:dyDescent="0.35">
      <c r="B10" s="18" t="s">
        <v>215</v>
      </c>
      <c r="C10" s="17">
        <v>0.40218454005299198</v>
      </c>
      <c r="D10" s="17">
        <v>0.420381606138027</v>
      </c>
      <c r="E10" s="17">
        <v>0.38504196555277398</v>
      </c>
      <c r="F10" s="17"/>
      <c r="G10" s="17">
        <v>0.37410243367526802</v>
      </c>
      <c r="H10" s="17">
        <v>0.37945413380372101</v>
      </c>
      <c r="I10" s="17">
        <v>0.44337427692341402</v>
      </c>
      <c r="J10" s="17">
        <v>0.39009183290767102</v>
      </c>
      <c r="K10" s="17">
        <v>0.38889182348830398</v>
      </c>
      <c r="L10" s="17">
        <v>0.42442306344497199</v>
      </c>
      <c r="M10" s="17"/>
      <c r="N10" s="17">
        <v>0.41333517387744501</v>
      </c>
      <c r="O10" s="17">
        <v>0.44429258714950298</v>
      </c>
      <c r="P10" s="17">
        <v>0.40944303898669498</v>
      </c>
      <c r="Q10" s="17">
        <v>0.34504316403143198</v>
      </c>
      <c r="R10" s="17"/>
      <c r="S10" s="17">
        <v>0.4246572107812</v>
      </c>
      <c r="T10" s="17">
        <v>0.38170892467783801</v>
      </c>
      <c r="U10" s="17">
        <v>0.38586368496850099</v>
      </c>
      <c r="V10" s="17">
        <v>0.43961810256465</v>
      </c>
      <c r="W10" s="17">
        <v>0.46615107897621</v>
      </c>
      <c r="X10" s="17">
        <v>0.34624781576306202</v>
      </c>
      <c r="Y10" s="17">
        <v>0.39412554113998399</v>
      </c>
      <c r="Z10" s="17">
        <v>0.37917433101339798</v>
      </c>
      <c r="AA10" s="17">
        <v>0.407276276416487</v>
      </c>
      <c r="AB10" s="17">
        <v>0.38149110334006497</v>
      </c>
      <c r="AC10" s="17">
        <v>0.39355034024169699</v>
      </c>
      <c r="AD10" s="17">
        <v>0.44672400105356802</v>
      </c>
      <c r="AE10" s="17"/>
      <c r="AF10" s="17">
        <v>0.44469212148585002</v>
      </c>
      <c r="AG10" s="17">
        <v>0.38536062328769399</v>
      </c>
      <c r="AH10" s="17">
        <v>0.38336949634798501</v>
      </c>
      <c r="AI10" s="17"/>
      <c r="AJ10" s="17">
        <v>0.47753942291823298</v>
      </c>
      <c r="AK10" s="17">
        <v>0.392093306897289</v>
      </c>
      <c r="AL10" s="17">
        <v>0.36104103728043901</v>
      </c>
      <c r="AM10" s="17">
        <v>0.39435943438903198</v>
      </c>
      <c r="AN10" s="17">
        <v>0.35678201966572698</v>
      </c>
      <c r="AO10" s="17"/>
      <c r="AP10" s="17">
        <v>0.50535769569226896</v>
      </c>
      <c r="AQ10" s="17">
        <v>0.38760821511304799</v>
      </c>
      <c r="AR10" s="17">
        <v>0.40418771521211799</v>
      </c>
      <c r="AS10" s="17"/>
      <c r="AT10" s="17">
        <v>0.39102984865300899</v>
      </c>
      <c r="AU10" s="17">
        <v>0.40768442771601698</v>
      </c>
      <c r="AV10" s="17">
        <v>0.41282094856569801</v>
      </c>
      <c r="AW10" s="17">
        <v>0.43169572725607702</v>
      </c>
      <c r="AX10" s="17">
        <v>0.29737875318858498</v>
      </c>
    </row>
    <row r="11" spans="2:50" x14ac:dyDescent="0.35">
      <c r="B11" s="18" t="s">
        <v>216</v>
      </c>
      <c r="C11" s="17">
        <v>0.22194595530323799</v>
      </c>
      <c r="D11" s="17">
        <v>0.20475523282701999</v>
      </c>
      <c r="E11" s="17">
        <v>0.240249524240224</v>
      </c>
      <c r="F11" s="17"/>
      <c r="G11" s="17">
        <v>0.224977091854102</v>
      </c>
      <c r="H11" s="17">
        <v>0.22307001207597801</v>
      </c>
      <c r="I11" s="17">
        <v>0.19855037388545699</v>
      </c>
      <c r="J11" s="17">
        <v>0.22894222408958301</v>
      </c>
      <c r="K11" s="17">
        <v>0.24800396775665001</v>
      </c>
      <c r="L11" s="17">
        <v>0.21499899781942999</v>
      </c>
      <c r="M11" s="17"/>
      <c r="N11" s="17">
        <v>0.23206907351707501</v>
      </c>
      <c r="O11" s="17">
        <v>0.192493172147193</v>
      </c>
      <c r="P11" s="17">
        <v>0.19992594417544299</v>
      </c>
      <c r="Q11" s="17">
        <v>0.25760702979801597</v>
      </c>
      <c r="R11" s="17"/>
      <c r="S11" s="17">
        <v>0.22031919626613899</v>
      </c>
      <c r="T11" s="17">
        <v>0.23010938395942401</v>
      </c>
      <c r="U11" s="17">
        <v>0.20973246295269399</v>
      </c>
      <c r="V11" s="17">
        <v>0.224127388614828</v>
      </c>
      <c r="W11" s="17">
        <v>0.20547023185563701</v>
      </c>
      <c r="X11" s="17">
        <v>0.24650906416577201</v>
      </c>
      <c r="Y11" s="17">
        <v>0.27544137432353</v>
      </c>
      <c r="Z11" s="17">
        <v>0.23452829526601199</v>
      </c>
      <c r="AA11" s="17">
        <v>0.18498905559527001</v>
      </c>
      <c r="AB11" s="17">
        <v>0.187297024550791</v>
      </c>
      <c r="AC11" s="17">
        <v>0.27206224085047698</v>
      </c>
      <c r="AD11" s="17">
        <v>0.181393370104561</v>
      </c>
      <c r="AE11" s="17"/>
      <c r="AF11" s="17">
        <v>0.19228710861377499</v>
      </c>
      <c r="AG11" s="17">
        <v>0.22868761874944499</v>
      </c>
      <c r="AH11" s="17">
        <v>0.27966061828054301</v>
      </c>
      <c r="AI11" s="17"/>
      <c r="AJ11" s="17">
        <v>0.19267057989078601</v>
      </c>
      <c r="AK11" s="17">
        <v>0.236135300074305</v>
      </c>
      <c r="AL11" s="17">
        <v>0.26530323667922201</v>
      </c>
      <c r="AM11" s="17">
        <v>0.2987466117184</v>
      </c>
      <c r="AN11" s="17">
        <v>0.234345944915271</v>
      </c>
      <c r="AO11" s="17"/>
      <c r="AP11" s="17">
        <v>0.18647005668061101</v>
      </c>
      <c r="AQ11" s="17">
        <v>0.221147817470942</v>
      </c>
      <c r="AR11" s="17">
        <v>0.26385391196949998</v>
      </c>
      <c r="AS11" s="17"/>
      <c r="AT11" s="17">
        <v>0.224939292071824</v>
      </c>
      <c r="AU11" s="17">
        <v>0.22374057541457301</v>
      </c>
      <c r="AV11" s="17">
        <v>0.21041545952418</v>
      </c>
      <c r="AW11" s="17">
        <v>0.208690089041595</v>
      </c>
      <c r="AX11" s="17">
        <v>0.29025116738744</v>
      </c>
    </row>
    <row r="12" spans="2:50" x14ac:dyDescent="0.35">
      <c r="B12" s="18" t="s">
        <v>217</v>
      </c>
      <c r="C12" s="17">
        <v>5.7589222158554797E-2</v>
      </c>
      <c r="D12" s="17">
        <v>6.0755770886712301E-2</v>
      </c>
      <c r="E12" s="17">
        <v>5.4898180761287801E-2</v>
      </c>
      <c r="F12" s="17"/>
      <c r="G12" s="17">
        <v>4.0681534884619702E-2</v>
      </c>
      <c r="H12" s="17">
        <v>6.5706217554297106E-2</v>
      </c>
      <c r="I12" s="17">
        <v>2.3234860532010199E-2</v>
      </c>
      <c r="J12" s="17">
        <v>5.9886517766552697E-2</v>
      </c>
      <c r="K12" s="17">
        <v>6.2305443165579302E-2</v>
      </c>
      <c r="L12" s="17">
        <v>8.5182639634012097E-2</v>
      </c>
      <c r="M12" s="17"/>
      <c r="N12" s="17">
        <v>5.0769481149528402E-2</v>
      </c>
      <c r="O12" s="17">
        <v>5.7232286189689098E-2</v>
      </c>
      <c r="P12" s="17">
        <v>5.9482471646417699E-2</v>
      </c>
      <c r="Q12" s="17">
        <v>6.5291723806718494E-2</v>
      </c>
      <c r="R12" s="17"/>
      <c r="S12" s="17">
        <v>4.6056157062959298E-2</v>
      </c>
      <c r="T12" s="17">
        <v>3.9410981025729902E-2</v>
      </c>
      <c r="U12" s="17">
        <v>6.4021170509672307E-2</v>
      </c>
      <c r="V12" s="17">
        <v>7.7939631000810097E-2</v>
      </c>
      <c r="W12" s="17">
        <v>7.5157242283921594E-2</v>
      </c>
      <c r="X12" s="17">
        <v>4.5376299368155397E-2</v>
      </c>
      <c r="Y12" s="17">
        <v>2.99104521732412E-2</v>
      </c>
      <c r="Z12" s="17">
        <v>9.2101567509977098E-2</v>
      </c>
      <c r="AA12" s="17">
        <v>4.3338480821768499E-2</v>
      </c>
      <c r="AB12" s="17">
        <v>0.104644691794108</v>
      </c>
      <c r="AC12" s="17">
        <v>5.6909886322302899E-2</v>
      </c>
      <c r="AD12" s="17">
        <v>4.78047204746627E-2</v>
      </c>
      <c r="AE12" s="17"/>
      <c r="AF12" s="17">
        <v>4.2762279473717899E-2</v>
      </c>
      <c r="AG12" s="17">
        <v>8.2530879568476198E-2</v>
      </c>
      <c r="AH12" s="17">
        <v>2.9133310072492199E-2</v>
      </c>
      <c r="AI12" s="17"/>
      <c r="AJ12" s="17">
        <v>3.4040885222577998E-2</v>
      </c>
      <c r="AK12" s="17">
        <v>6.0708641858752903E-2</v>
      </c>
      <c r="AL12" s="17">
        <v>0.10533362506296901</v>
      </c>
      <c r="AM12" s="17">
        <v>4.4672699610517397E-2</v>
      </c>
      <c r="AN12" s="17">
        <v>4.1312995095518001E-2</v>
      </c>
      <c r="AO12" s="17"/>
      <c r="AP12" s="17">
        <v>3.29169602834916E-2</v>
      </c>
      <c r="AQ12" s="17">
        <v>7.0729466383165004E-2</v>
      </c>
      <c r="AR12" s="17">
        <v>8.86720078586615E-2</v>
      </c>
      <c r="AS12" s="17"/>
      <c r="AT12" s="17">
        <v>5.5832650571137198E-2</v>
      </c>
      <c r="AU12" s="17">
        <v>5.5196524617501699E-2</v>
      </c>
      <c r="AV12" s="17">
        <v>5.63174792420277E-2</v>
      </c>
      <c r="AW12" s="17">
        <v>6.6873184657302298E-2</v>
      </c>
      <c r="AX12" s="17">
        <v>8.0669713429898204E-2</v>
      </c>
    </row>
    <row r="13" spans="2:50" x14ac:dyDescent="0.35">
      <c r="B13" s="18" t="s">
        <v>218</v>
      </c>
      <c r="C13" s="17">
        <v>2.2138669298248499E-2</v>
      </c>
      <c r="D13" s="17">
        <v>2.42667639241207E-2</v>
      </c>
      <c r="E13" s="17">
        <v>1.9455760269660099E-2</v>
      </c>
      <c r="F13" s="17"/>
      <c r="G13" s="17">
        <v>3.84102708457622E-2</v>
      </c>
      <c r="H13" s="17">
        <v>1.107331303124E-2</v>
      </c>
      <c r="I13" s="17">
        <v>1.6716837490420199E-2</v>
      </c>
      <c r="J13" s="17">
        <v>3.6545927565826898E-2</v>
      </c>
      <c r="K13" s="17">
        <v>1.8427722070411701E-2</v>
      </c>
      <c r="L13" s="17">
        <v>1.55237709321804E-2</v>
      </c>
      <c r="M13" s="17"/>
      <c r="N13" s="17">
        <v>2.1917024508064601E-2</v>
      </c>
      <c r="O13" s="17">
        <v>2.7644512363696201E-2</v>
      </c>
      <c r="P13" s="17">
        <v>1.66822957420482E-2</v>
      </c>
      <c r="Q13" s="17">
        <v>2.0224178649700601E-2</v>
      </c>
      <c r="R13" s="17"/>
      <c r="S13" s="17">
        <v>1.04413963603957E-2</v>
      </c>
      <c r="T13" s="17">
        <v>2.4544483155002399E-2</v>
      </c>
      <c r="U13" s="17">
        <v>5.45103823536712E-2</v>
      </c>
      <c r="V13" s="17">
        <v>2.71623534697421E-2</v>
      </c>
      <c r="W13" s="17">
        <v>1.87963813877958E-2</v>
      </c>
      <c r="X13" s="17">
        <v>1.6171202553728899E-2</v>
      </c>
      <c r="Y13" s="17">
        <v>2.3978096679461901E-2</v>
      </c>
      <c r="Z13" s="17">
        <v>0</v>
      </c>
      <c r="AA13" s="17">
        <v>3.2075299221595403E-2</v>
      </c>
      <c r="AB13" s="17">
        <v>1.4651011818421E-2</v>
      </c>
      <c r="AC13" s="17">
        <v>9.4027681329759104E-3</v>
      </c>
      <c r="AD13" s="17">
        <v>2.2051047121554299E-2</v>
      </c>
      <c r="AE13" s="17"/>
      <c r="AF13" s="17">
        <v>1.7698122293045501E-2</v>
      </c>
      <c r="AG13" s="17">
        <v>2.5301747283396101E-2</v>
      </c>
      <c r="AH13" s="17">
        <v>2.35135435611219E-2</v>
      </c>
      <c r="AI13" s="17"/>
      <c r="AJ13" s="17">
        <v>1.4140263133263701E-2</v>
      </c>
      <c r="AK13" s="17">
        <v>2.80324698292021E-2</v>
      </c>
      <c r="AL13" s="17">
        <v>2.6244460117283701E-2</v>
      </c>
      <c r="AM13" s="17">
        <v>3.0474948336920101E-2</v>
      </c>
      <c r="AN13" s="17">
        <v>1.9361815261292999E-2</v>
      </c>
      <c r="AO13" s="17"/>
      <c r="AP13" s="17">
        <v>5.4942321951139102E-3</v>
      </c>
      <c r="AQ13" s="17">
        <v>2.0987023657864302E-2</v>
      </c>
      <c r="AR13" s="17">
        <v>3.2371743505296501E-2</v>
      </c>
      <c r="AS13" s="17"/>
      <c r="AT13" s="17">
        <v>1.7292085137888099E-2</v>
      </c>
      <c r="AU13" s="17">
        <v>2.1554000003670099E-2</v>
      </c>
      <c r="AV13" s="17">
        <v>2.0804869784567099E-2</v>
      </c>
      <c r="AW13" s="17">
        <v>2.3482985528333399E-2</v>
      </c>
      <c r="AX13" s="17">
        <v>8.8233418218008897E-2</v>
      </c>
    </row>
    <row r="14" spans="2:50" x14ac:dyDescent="0.35">
      <c r="B14" s="18" t="s">
        <v>67</v>
      </c>
      <c r="C14" s="17">
        <v>0.136076406119023</v>
      </c>
      <c r="D14" s="17">
        <v>8.5439609197263303E-2</v>
      </c>
      <c r="E14" s="17">
        <v>0.183496429190702</v>
      </c>
      <c r="F14" s="17"/>
      <c r="G14" s="17">
        <v>0.163747137761282</v>
      </c>
      <c r="H14" s="17">
        <v>0.12896968609064899</v>
      </c>
      <c r="I14" s="17">
        <v>0.12976827139349301</v>
      </c>
      <c r="J14" s="17">
        <v>0.117675019901734</v>
      </c>
      <c r="K14" s="17">
        <v>0.14165411459338301</v>
      </c>
      <c r="L14" s="17">
        <v>0.13987088258673</v>
      </c>
      <c r="M14" s="17"/>
      <c r="N14" s="17">
        <v>0.100194526049931</v>
      </c>
      <c r="O14" s="17">
        <v>0.13471083946537399</v>
      </c>
      <c r="P14" s="17">
        <v>0.13169506121902499</v>
      </c>
      <c r="Q14" s="17">
        <v>0.17555933526273099</v>
      </c>
      <c r="R14" s="17"/>
      <c r="S14" s="17">
        <v>0.117199649170073</v>
      </c>
      <c r="T14" s="17">
        <v>0.189537377271601</v>
      </c>
      <c r="U14" s="17">
        <v>0.16841402506391701</v>
      </c>
      <c r="V14" s="17">
        <v>0.121664911369079</v>
      </c>
      <c r="W14" s="17">
        <v>9.4530410613698407E-2</v>
      </c>
      <c r="X14" s="17">
        <v>0.122696164860816</v>
      </c>
      <c r="Y14" s="17">
        <v>0.114852731049607</v>
      </c>
      <c r="Z14" s="17">
        <v>9.9841942086558999E-2</v>
      </c>
      <c r="AA14" s="17">
        <v>0.164348497547813</v>
      </c>
      <c r="AB14" s="17">
        <v>0.14954229403467301</v>
      </c>
      <c r="AC14" s="17">
        <v>9.3995210842454296E-2</v>
      </c>
      <c r="AD14" s="17">
        <v>0.116586697007505</v>
      </c>
      <c r="AE14" s="17"/>
      <c r="AF14" s="17">
        <v>0.11427480993224599</v>
      </c>
      <c r="AG14" s="17">
        <v>0.12533432729435301</v>
      </c>
      <c r="AH14" s="17">
        <v>0.15334766988117601</v>
      </c>
      <c r="AI14" s="17"/>
      <c r="AJ14" s="17">
        <v>9.1261230801534796E-2</v>
      </c>
      <c r="AK14" s="17">
        <v>0.122671404427644</v>
      </c>
      <c r="AL14" s="17">
        <v>0.12694953203241899</v>
      </c>
      <c r="AM14" s="17">
        <v>5.6841570197438199E-2</v>
      </c>
      <c r="AN14" s="17">
        <v>0.211259561831178</v>
      </c>
      <c r="AO14" s="17"/>
      <c r="AP14" s="17">
        <v>9.7780356703889598E-2</v>
      </c>
      <c r="AQ14" s="17">
        <v>0.11654070772655301</v>
      </c>
      <c r="AR14" s="17">
        <v>0.113137398985434</v>
      </c>
      <c r="AS14" s="17"/>
      <c r="AT14" s="17">
        <v>0.14113324928650001</v>
      </c>
      <c r="AU14" s="17">
        <v>0.172013020215808</v>
      </c>
      <c r="AV14" s="17">
        <v>0.123067017390792</v>
      </c>
      <c r="AW14" s="17">
        <v>7.4596147163842497E-2</v>
      </c>
      <c r="AX14" s="17">
        <v>8.5643207731013096E-2</v>
      </c>
    </row>
    <row r="15" spans="2:50" x14ac:dyDescent="0.35">
      <c r="B15" s="18" t="s">
        <v>219</v>
      </c>
      <c r="C15" s="21">
        <v>0.56224974712093601</v>
      </c>
      <c r="D15" s="21">
        <v>0.62478262316488398</v>
      </c>
      <c r="E15" s="21">
        <v>0.50190010553812603</v>
      </c>
      <c r="F15" s="21"/>
      <c r="G15" s="21">
        <v>0.53218396465423401</v>
      </c>
      <c r="H15" s="21">
        <v>0.57118077124783595</v>
      </c>
      <c r="I15" s="21">
        <v>0.63172965669862002</v>
      </c>
      <c r="J15" s="21">
        <v>0.55695031067630296</v>
      </c>
      <c r="K15" s="21">
        <v>0.52960875241397598</v>
      </c>
      <c r="L15" s="21">
        <v>0.54442370902764803</v>
      </c>
      <c r="M15" s="21"/>
      <c r="N15" s="21">
        <v>0.59504989477540104</v>
      </c>
      <c r="O15" s="21">
        <v>0.58791918983404801</v>
      </c>
      <c r="P15" s="21">
        <v>0.59221422721706696</v>
      </c>
      <c r="Q15" s="21">
        <v>0.48131773248283299</v>
      </c>
      <c r="R15" s="21"/>
      <c r="S15" s="21">
        <v>0.60598360114043204</v>
      </c>
      <c r="T15" s="21">
        <v>0.51639777458824299</v>
      </c>
      <c r="U15" s="21">
        <v>0.50332195912004496</v>
      </c>
      <c r="V15" s="21">
        <v>0.549105715545541</v>
      </c>
      <c r="W15" s="21">
        <v>0.606045733858947</v>
      </c>
      <c r="X15" s="21">
        <v>0.56924726905152701</v>
      </c>
      <c r="Y15" s="21">
        <v>0.55581734577415998</v>
      </c>
      <c r="Z15" s="21">
        <v>0.57352819513745201</v>
      </c>
      <c r="AA15" s="21">
        <v>0.57524866681355202</v>
      </c>
      <c r="AB15" s="21">
        <v>0.54386497780200804</v>
      </c>
      <c r="AC15" s="21">
        <v>0.56762989385178997</v>
      </c>
      <c r="AD15" s="21">
        <v>0.63216416529171704</v>
      </c>
      <c r="AE15" s="21"/>
      <c r="AF15" s="21">
        <v>0.63297767968721597</v>
      </c>
      <c r="AG15" s="21">
        <v>0.53814542710433</v>
      </c>
      <c r="AH15" s="21">
        <v>0.51434485820466702</v>
      </c>
      <c r="AI15" s="21"/>
      <c r="AJ15" s="21">
        <v>0.66788704095183704</v>
      </c>
      <c r="AK15" s="21">
        <v>0.55245218381009598</v>
      </c>
      <c r="AL15" s="21">
        <v>0.47616914610810701</v>
      </c>
      <c r="AM15" s="21">
        <v>0.56926417013672403</v>
      </c>
      <c r="AN15" s="21">
        <v>0.49371968289674001</v>
      </c>
      <c r="AO15" s="21"/>
      <c r="AP15" s="21">
        <v>0.67733839413689401</v>
      </c>
      <c r="AQ15" s="21">
        <v>0.57059498476147597</v>
      </c>
      <c r="AR15" s="21">
        <v>0.50196493768110795</v>
      </c>
      <c r="AS15" s="21"/>
      <c r="AT15" s="21">
        <v>0.56080272293265099</v>
      </c>
      <c r="AU15" s="21">
        <v>0.52749587974844703</v>
      </c>
      <c r="AV15" s="21">
        <v>0.589395174058433</v>
      </c>
      <c r="AW15" s="21">
        <v>0.62635759360892695</v>
      </c>
      <c r="AX15" s="21">
        <v>0.45520249323363898</v>
      </c>
    </row>
    <row r="16" spans="2:50" x14ac:dyDescent="0.35">
      <c r="B16" s="18" t="s">
        <v>220</v>
      </c>
      <c r="C16" s="21">
        <v>7.9727891456803299E-2</v>
      </c>
      <c r="D16" s="21">
        <v>8.5022534810832995E-2</v>
      </c>
      <c r="E16" s="21">
        <v>7.4353941030947904E-2</v>
      </c>
      <c r="F16" s="21"/>
      <c r="G16" s="21">
        <v>7.9091805730381895E-2</v>
      </c>
      <c r="H16" s="21">
        <v>7.6779530585537104E-2</v>
      </c>
      <c r="I16" s="21">
        <v>3.9951698022430399E-2</v>
      </c>
      <c r="J16" s="21">
        <v>9.6432445332379602E-2</v>
      </c>
      <c r="K16" s="21">
        <v>8.0733165235991E-2</v>
      </c>
      <c r="L16" s="21">
        <v>0.10070641056619301</v>
      </c>
      <c r="M16" s="21"/>
      <c r="N16" s="21">
        <v>7.2686505657593006E-2</v>
      </c>
      <c r="O16" s="21">
        <v>8.4876798553385299E-2</v>
      </c>
      <c r="P16" s="21">
        <v>7.6164767388465907E-2</v>
      </c>
      <c r="Q16" s="21">
        <v>8.5515902456419199E-2</v>
      </c>
      <c r="R16" s="21"/>
      <c r="S16" s="21">
        <v>5.6497553423355003E-2</v>
      </c>
      <c r="T16" s="21">
        <v>6.3955464180732294E-2</v>
      </c>
      <c r="U16" s="21">
        <v>0.11853155286334301</v>
      </c>
      <c r="V16" s="21">
        <v>0.105101984470552</v>
      </c>
      <c r="W16" s="21">
        <v>9.3953623671717404E-2</v>
      </c>
      <c r="X16" s="21">
        <v>6.1547501921884303E-2</v>
      </c>
      <c r="Y16" s="21">
        <v>5.3888548852703097E-2</v>
      </c>
      <c r="Z16" s="21">
        <v>9.2101567509977098E-2</v>
      </c>
      <c r="AA16" s="21">
        <v>7.5413780043364007E-2</v>
      </c>
      <c r="AB16" s="21">
        <v>0.119295703612529</v>
      </c>
      <c r="AC16" s="21">
        <v>6.6312654455278799E-2</v>
      </c>
      <c r="AD16" s="21">
        <v>6.9855767596217005E-2</v>
      </c>
      <c r="AE16" s="21"/>
      <c r="AF16" s="21">
        <v>6.0460401766763303E-2</v>
      </c>
      <c r="AG16" s="21">
        <v>0.107832626851872</v>
      </c>
      <c r="AH16" s="21">
        <v>5.2646853633614203E-2</v>
      </c>
      <c r="AI16" s="21"/>
      <c r="AJ16" s="21">
        <v>4.8181148355841801E-2</v>
      </c>
      <c r="AK16" s="21">
        <v>8.8741111687955093E-2</v>
      </c>
      <c r="AL16" s="21">
        <v>0.13157808518025199</v>
      </c>
      <c r="AM16" s="21">
        <v>7.5147647947437501E-2</v>
      </c>
      <c r="AN16" s="21">
        <v>6.0674810356811E-2</v>
      </c>
      <c r="AO16" s="21"/>
      <c r="AP16" s="21">
        <v>3.8411192478605499E-2</v>
      </c>
      <c r="AQ16" s="21">
        <v>9.1716490041029303E-2</v>
      </c>
      <c r="AR16" s="21">
        <v>0.12104375136395799</v>
      </c>
      <c r="AS16" s="21"/>
      <c r="AT16" s="21">
        <v>7.3124735709025196E-2</v>
      </c>
      <c r="AU16" s="21">
        <v>7.6750524621171795E-2</v>
      </c>
      <c r="AV16" s="21">
        <v>7.7122349026594803E-2</v>
      </c>
      <c r="AW16" s="21">
        <v>9.0356170185635604E-2</v>
      </c>
      <c r="AX16" s="21">
        <v>0.16890313164790699</v>
      </c>
    </row>
    <row r="17" spans="2:50" x14ac:dyDescent="0.35">
      <c r="B17" s="18" t="s">
        <v>221</v>
      </c>
      <c r="C17" s="22">
        <v>0.48252185566413203</v>
      </c>
      <c r="D17" s="22">
        <v>0.53976008835405098</v>
      </c>
      <c r="E17" s="22">
        <v>0.42754616450717797</v>
      </c>
      <c r="F17" s="22"/>
      <c r="G17" s="22">
        <v>0.45309215892385202</v>
      </c>
      <c r="H17" s="22">
        <v>0.49440124066229901</v>
      </c>
      <c r="I17" s="22">
        <v>0.59177795867618899</v>
      </c>
      <c r="J17" s="22">
        <v>0.46051786534392303</v>
      </c>
      <c r="K17" s="22">
        <v>0.44887558717798498</v>
      </c>
      <c r="L17" s="22">
        <v>0.44371729846145502</v>
      </c>
      <c r="M17" s="22"/>
      <c r="N17" s="22">
        <v>0.522363389117808</v>
      </c>
      <c r="O17" s="22">
        <v>0.50304239128066297</v>
      </c>
      <c r="P17" s="22">
        <v>0.51604945982860095</v>
      </c>
      <c r="Q17" s="22">
        <v>0.395801830026414</v>
      </c>
      <c r="R17" s="22"/>
      <c r="S17" s="22">
        <v>0.54948604771707699</v>
      </c>
      <c r="T17" s="22">
        <v>0.45244231040751098</v>
      </c>
      <c r="U17" s="22">
        <v>0.38479040625670202</v>
      </c>
      <c r="V17" s="22">
        <v>0.44400373107498903</v>
      </c>
      <c r="W17" s="22">
        <v>0.51209211018723</v>
      </c>
      <c r="X17" s="22">
        <v>0.50769976712964304</v>
      </c>
      <c r="Y17" s="22">
        <v>0.50192879692145698</v>
      </c>
      <c r="Z17" s="22">
        <v>0.48142662762747501</v>
      </c>
      <c r="AA17" s="22">
        <v>0.499834886770189</v>
      </c>
      <c r="AB17" s="22">
        <v>0.42456927418947898</v>
      </c>
      <c r="AC17" s="22">
        <v>0.50131723939651096</v>
      </c>
      <c r="AD17" s="22">
        <v>0.56230839769550001</v>
      </c>
      <c r="AE17" s="22"/>
      <c r="AF17" s="22">
        <v>0.57251727792045204</v>
      </c>
      <c r="AG17" s="22">
        <v>0.430312800252457</v>
      </c>
      <c r="AH17" s="22">
        <v>0.46169800457105298</v>
      </c>
      <c r="AI17" s="22"/>
      <c r="AJ17" s="22">
        <v>0.61970589259599596</v>
      </c>
      <c r="AK17" s="22">
        <v>0.46371107212214102</v>
      </c>
      <c r="AL17" s="22">
        <v>0.34459106092785502</v>
      </c>
      <c r="AM17" s="22">
        <v>0.49411652218928598</v>
      </c>
      <c r="AN17" s="22">
        <v>0.43304487253992902</v>
      </c>
      <c r="AO17" s="22"/>
      <c r="AP17" s="22">
        <v>0.63892720165828898</v>
      </c>
      <c r="AQ17" s="22">
        <v>0.47887849472044602</v>
      </c>
      <c r="AR17" s="22">
        <v>0.38092118631715</v>
      </c>
      <c r="AS17" s="22"/>
      <c r="AT17" s="22">
        <v>0.48767798722362599</v>
      </c>
      <c r="AU17" s="22">
        <v>0.45074535512727498</v>
      </c>
      <c r="AV17" s="22">
        <v>0.51227282503183802</v>
      </c>
      <c r="AW17" s="22">
        <v>0.53600142342329105</v>
      </c>
      <c r="AX17" s="22">
        <v>0.28629936158573199</v>
      </c>
    </row>
    <row r="18" spans="2:50" x14ac:dyDescent="0.35">
      <c r="B18" s="16"/>
    </row>
    <row r="19" spans="2:50" x14ac:dyDescent="0.35">
      <c r="B19" t="s">
        <v>70</v>
      </c>
    </row>
    <row r="20" spans="2:50" x14ac:dyDescent="0.35">
      <c r="B20" t="s">
        <v>71</v>
      </c>
    </row>
    <row r="22" spans="2:50" x14ac:dyDescent="0.35">
      <c r="B22"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AX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225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30"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9" spans="2:50" x14ac:dyDescent="0.35">
      <c r="B9" s="18" t="s">
        <v>214</v>
      </c>
      <c r="C9" s="17">
        <v>0.197572388748397</v>
      </c>
      <c r="D9" s="17">
        <v>0.21060504543521999</v>
      </c>
      <c r="E9" s="17">
        <v>0.18440128775317299</v>
      </c>
      <c r="F9" s="17"/>
      <c r="G9" s="17">
        <v>0.27867967953259798</v>
      </c>
      <c r="H9" s="17">
        <v>0.26963533799915201</v>
      </c>
      <c r="I9" s="17">
        <v>0.22968275851126699</v>
      </c>
      <c r="J9" s="17">
        <v>0.166175243154635</v>
      </c>
      <c r="K9" s="17">
        <v>0.12832200666118099</v>
      </c>
      <c r="L9" s="17">
        <v>0.13081825235365899</v>
      </c>
      <c r="M9" s="17"/>
      <c r="N9" s="17">
        <v>0.21530867568435699</v>
      </c>
      <c r="O9" s="17">
        <v>0.17171433473085301</v>
      </c>
      <c r="P9" s="17">
        <v>0.23409540441298399</v>
      </c>
      <c r="Q9" s="17">
        <v>0.17664608919151301</v>
      </c>
      <c r="R9" s="17"/>
      <c r="S9" s="17">
        <v>0.22644681837573399</v>
      </c>
      <c r="T9" s="17">
        <v>0.18567641489450901</v>
      </c>
      <c r="U9" s="17">
        <v>0.165636686029143</v>
      </c>
      <c r="V9" s="17">
        <v>0.12863494455480001</v>
      </c>
      <c r="W9" s="17">
        <v>0.14901502083867799</v>
      </c>
      <c r="X9" s="17">
        <v>0.223650195890091</v>
      </c>
      <c r="Y9" s="17">
        <v>0.19790674691024199</v>
      </c>
      <c r="Z9" s="17">
        <v>0.165963334603343</v>
      </c>
      <c r="AA9" s="17">
        <v>0.24930687470935001</v>
      </c>
      <c r="AB9" s="17">
        <v>0.21824986395799501</v>
      </c>
      <c r="AC9" s="17">
        <v>0.180945644920219</v>
      </c>
      <c r="AD9" s="17">
        <v>0.25838646698537798</v>
      </c>
      <c r="AE9" s="17"/>
      <c r="AF9" s="17">
        <v>0.15965215945501299</v>
      </c>
      <c r="AG9" s="17">
        <v>0.21238920179166901</v>
      </c>
      <c r="AH9" s="17">
        <v>0.20934357368220399</v>
      </c>
      <c r="AI9" s="17"/>
      <c r="AJ9" s="17">
        <v>0.179075890696863</v>
      </c>
      <c r="AK9" s="17">
        <v>0.24475977421272399</v>
      </c>
      <c r="AL9" s="17">
        <v>0.11685100396552101</v>
      </c>
      <c r="AM9" s="17">
        <v>0.14713345924336599</v>
      </c>
      <c r="AN9" s="17">
        <v>0.185673956023029</v>
      </c>
      <c r="AO9" s="17"/>
      <c r="AP9" s="17">
        <v>0.190005444733997</v>
      </c>
      <c r="AQ9" s="17">
        <v>0.24572722654380399</v>
      </c>
      <c r="AR9" s="17">
        <v>0.14145152330844599</v>
      </c>
      <c r="AS9" s="17"/>
      <c r="AT9" s="17">
        <v>0.17907927866781401</v>
      </c>
      <c r="AU9" s="17">
        <v>0.16932057817617999</v>
      </c>
      <c r="AV9" s="17">
        <v>0.22409046270043301</v>
      </c>
      <c r="AW9" s="17">
        <v>0.24539551207163299</v>
      </c>
      <c r="AX9" s="17">
        <v>0.22080713888144901</v>
      </c>
    </row>
    <row r="10" spans="2:50" x14ac:dyDescent="0.35">
      <c r="B10" s="18" t="s">
        <v>215</v>
      </c>
      <c r="C10" s="17">
        <v>0.36488373460246998</v>
      </c>
      <c r="D10" s="17">
        <v>0.36534121029754602</v>
      </c>
      <c r="E10" s="17">
        <v>0.36502668551744299</v>
      </c>
      <c r="F10" s="17"/>
      <c r="G10" s="17">
        <v>0.398202575283649</v>
      </c>
      <c r="H10" s="17">
        <v>0.37822368412623403</v>
      </c>
      <c r="I10" s="17">
        <v>0.37654354994364497</v>
      </c>
      <c r="J10" s="17">
        <v>0.37264169773865702</v>
      </c>
      <c r="K10" s="17">
        <v>0.29046103582484001</v>
      </c>
      <c r="L10" s="17">
        <v>0.36583313620024499</v>
      </c>
      <c r="M10" s="17"/>
      <c r="N10" s="17">
        <v>0.36810356631442098</v>
      </c>
      <c r="O10" s="17">
        <v>0.41134463947340599</v>
      </c>
      <c r="P10" s="17">
        <v>0.34324311320339801</v>
      </c>
      <c r="Q10" s="17">
        <v>0.32962673186625102</v>
      </c>
      <c r="R10" s="17"/>
      <c r="S10" s="17">
        <v>0.39933039493280598</v>
      </c>
      <c r="T10" s="17">
        <v>0.30904340226988303</v>
      </c>
      <c r="U10" s="17">
        <v>0.34814945058302299</v>
      </c>
      <c r="V10" s="17">
        <v>0.34388110678774297</v>
      </c>
      <c r="W10" s="17">
        <v>0.34387460743645898</v>
      </c>
      <c r="X10" s="17">
        <v>0.39612628529528399</v>
      </c>
      <c r="Y10" s="17">
        <v>0.32877012844905601</v>
      </c>
      <c r="Z10" s="17">
        <v>0.43084134071623098</v>
      </c>
      <c r="AA10" s="17">
        <v>0.38968023146515401</v>
      </c>
      <c r="AB10" s="17">
        <v>0.38836239072039602</v>
      </c>
      <c r="AC10" s="17">
        <v>0.36139873331544797</v>
      </c>
      <c r="AD10" s="17">
        <v>0.36207588691873399</v>
      </c>
      <c r="AE10" s="17"/>
      <c r="AF10" s="17">
        <v>0.32377865919382398</v>
      </c>
      <c r="AG10" s="17">
        <v>0.38498726282262902</v>
      </c>
      <c r="AH10" s="17">
        <v>0.38045037375805701</v>
      </c>
      <c r="AI10" s="17"/>
      <c r="AJ10" s="17">
        <v>0.35344641096646201</v>
      </c>
      <c r="AK10" s="17">
        <v>0.36864362912989601</v>
      </c>
      <c r="AL10" s="17">
        <v>0.45595336098454298</v>
      </c>
      <c r="AM10" s="17">
        <v>0.26666314833426102</v>
      </c>
      <c r="AN10" s="17">
        <v>0.34746579508292802</v>
      </c>
      <c r="AO10" s="17"/>
      <c r="AP10" s="17">
        <v>0.36917252139260398</v>
      </c>
      <c r="AQ10" s="17">
        <v>0.38299733490117799</v>
      </c>
      <c r="AR10" s="17">
        <v>0.44810456497790402</v>
      </c>
      <c r="AS10" s="17"/>
      <c r="AT10" s="17">
        <v>0.35606971293654999</v>
      </c>
      <c r="AU10" s="17">
        <v>0.34562805936721802</v>
      </c>
      <c r="AV10" s="17">
        <v>0.40095628880706602</v>
      </c>
      <c r="AW10" s="17">
        <v>0.39165538548991002</v>
      </c>
      <c r="AX10" s="17">
        <v>0.39476575143464698</v>
      </c>
    </row>
    <row r="11" spans="2:50" x14ac:dyDescent="0.35">
      <c r="B11" s="18" t="s">
        <v>216</v>
      </c>
      <c r="C11" s="17">
        <v>0.18796878937973599</v>
      </c>
      <c r="D11" s="17">
        <v>0.19214838475068</v>
      </c>
      <c r="E11" s="17">
        <v>0.18519050049979999</v>
      </c>
      <c r="F11" s="17"/>
      <c r="G11" s="17">
        <v>0.15462861220292801</v>
      </c>
      <c r="H11" s="17">
        <v>0.200471582467594</v>
      </c>
      <c r="I11" s="17">
        <v>0.140797007928358</v>
      </c>
      <c r="J11" s="17">
        <v>0.177064300096583</v>
      </c>
      <c r="K11" s="17">
        <v>0.24965952362861299</v>
      </c>
      <c r="L11" s="17">
        <v>0.20602801394737799</v>
      </c>
      <c r="M11" s="17"/>
      <c r="N11" s="17">
        <v>0.17968128642548201</v>
      </c>
      <c r="O11" s="17">
        <v>0.150984088746558</v>
      </c>
      <c r="P11" s="17">
        <v>0.19906030290467799</v>
      </c>
      <c r="Q11" s="17">
        <v>0.22358169266052499</v>
      </c>
      <c r="R11" s="17"/>
      <c r="S11" s="17">
        <v>0.204179917200939</v>
      </c>
      <c r="T11" s="17">
        <v>0.172291859957661</v>
      </c>
      <c r="U11" s="17">
        <v>0.214174702301762</v>
      </c>
      <c r="V11" s="17">
        <v>0.210630443099177</v>
      </c>
      <c r="W11" s="17">
        <v>0.19144477473377999</v>
      </c>
      <c r="X11" s="17">
        <v>0.17966468082232301</v>
      </c>
      <c r="Y11" s="17">
        <v>0.19951510475471901</v>
      </c>
      <c r="Z11" s="17">
        <v>0.128643503781074</v>
      </c>
      <c r="AA11" s="17">
        <v>0.144971901094129</v>
      </c>
      <c r="AB11" s="17">
        <v>0.19496392926751899</v>
      </c>
      <c r="AC11" s="17">
        <v>0.22671252499656999</v>
      </c>
      <c r="AD11" s="17">
        <v>0.17930625702904199</v>
      </c>
      <c r="AE11" s="17"/>
      <c r="AF11" s="17">
        <v>0.20184183880495099</v>
      </c>
      <c r="AG11" s="17">
        <v>0.17465335066672</v>
      </c>
      <c r="AH11" s="17">
        <v>0.20110316617128099</v>
      </c>
      <c r="AI11" s="17"/>
      <c r="AJ11" s="17">
        <v>0.17901678260492701</v>
      </c>
      <c r="AK11" s="17">
        <v>0.184736895271191</v>
      </c>
      <c r="AL11" s="17">
        <v>0.188223192885553</v>
      </c>
      <c r="AM11" s="17">
        <v>0.30890131212553901</v>
      </c>
      <c r="AN11" s="17">
        <v>0.22587487797559999</v>
      </c>
      <c r="AO11" s="17"/>
      <c r="AP11" s="17">
        <v>0.198183021342827</v>
      </c>
      <c r="AQ11" s="17">
        <v>0.17061449948836499</v>
      </c>
      <c r="AR11" s="17">
        <v>0.19279345611040799</v>
      </c>
      <c r="AS11" s="17"/>
      <c r="AT11" s="17">
        <v>0.19673846891899999</v>
      </c>
      <c r="AU11" s="17">
        <v>0.21427207379834301</v>
      </c>
      <c r="AV11" s="17">
        <v>0.155148164093633</v>
      </c>
      <c r="AW11" s="17">
        <v>0.18770500948409399</v>
      </c>
      <c r="AX11" s="17">
        <v>0.11618002097331399</v>
      </c>
    </row>
    <row r="12" spans="2:50" x14ac:dyDescent="0.35">
      <c r="B12" s="18" t="s">
        <v>217</v>
      </c>
      <c r="C12" s="17">
        <v>0.12141109246831699</v>
      </c>
      <c r="D12" s="17">
        <v>0.12531505602029799</v>
      </c>
      <c r="E12" s="17">
        <v>0.116271349618012</v>
      </c>
      <c r="F12" s="17"/>
      <c r="G12" s="17">
        <v>6.9691175441113307E-2</v>
      </c>
      <c r="H12" s="17">
        <v>4.6977063563855302E-2</v>
      </c>
      <c r="I12" s="17">
        <v>0.13777887169476599</v>
      </c>
      <c r="J12" s="17">
        <v>0.146182948995176</v>
      </c>
      <c r="K12" s="17">
        <v>0.170134848714212</v>
      </c>
      <c r="L12" s="17">
        <v>0.150192511554499</v>
      </c>
      <c r="M12" s="17"/>
      <c r="N12" s="17">
        <v>0.13183874552189701</v>
      </c>
      <c r="O12" s="17">
        <v>0.127055164440497</v>
      </c>
      <c r="P12" s="17">
        <v>0.101373212181032</v>
      </c>
      <c r="Q12" s="17">
        <v>0.12334318310294901</v>
      </c>
      <c r="R12" s="17"/>
      <c r="S12" s="17">
        <v>9.7015454533803294E-2</v>
      </c>
      <c r="T12" s="17">
        <v>0.16775591895707601</v>
      </c>
      <c r="U12" s="17">
        <v>0.113164414730001</v>
      </c>
      <c r="V12" s="17">
        <v>0.12596895417576701</v>
      </c>
      <c r="W12" s="17">
        <v>0.151216578449344</v>
      </c>
      <c r="X12" s="17">
        <v>0.115725632280835</v>
      </c>
      <c r="Y12" s="17">
        <v>0.14852533632311701</v>
      </c>
      <c r="Z12" s="17">
        <v>0.101537654402726</v>
      </c>
      <c r="AA12" s="17">
        <v>9.2667684659617597E-2</v>
      </c>
      <c r="AB12" s="17">
        <v>0.10055244080508099</v>
      </c>
      <c r="AC12" s="17">
        <v>0.134362510546782</v>
      </c>
      <c r="AD12" s="17">
        <v>9.1013698098879006E-2</v>
      </c>
      <c r="AE12" s="17"/>
      <c r="AF12" s="17">
        <v>0.14516226611539901</v>
      </c>
      <c r="AG12" s="17">
        <v>0.125000339571122</v>
      </c>
      <c r="AH12" s="17">
        <v>0.10151025534710199</v>
      </c>
      <c r="AI12" s="17"/>
      <c r="AJ12" s="17">
        <v>0.14196007338236299</v>
      </c>
      <c r="AK12" s="17">
        <v>0.10128761966047301</v>
      </c>
      <c r="AL12" s="17">
        <v>0.107046498211203</v>
      </c>
      <c r="AM12" s="17">
        <v>0.129635711364641</v>
      </c>
      <c r="AN12" s="17">
        <v>0.11365508907432401</v>
      </c>
      <c r="AO12" s="17"/>
      <c r="AP12" s="17">
        <v>0.13790667066710999</v>
      </c>
      <c r="AQ12" s="17">
        <v>9.66628903225797E-2</v>
      </c>
      <c r="AR12" s="17">
        <v>0.10750129520591201</v>
      </c>
      <c r="AS12" s="17"/>
      <c r="AT12" s="17">
        <v>0.12436927840688999</v>
      </c>
      <c r="AU12" s="17">
        <v>0.134542585626792</v>
      </c>
      <c r="AV12" s="17">
        <v>0.110390519240662</v>
      </c>
      <c r="AW12" s="17">
        <v>0.11827312780030499</v>
      </c>
      <c r="AX12" s="17">
        <v>0.15485801913545499</v>
      </c>
    </row>
    <row r="13" spans="2:50" x14ac:dyDescent="0.35">
      <c r="B13" s="18" t="s">
        <v>218</v>
      </c>
      <c r="C13" s="17">
        <v>5.8752529930152599E-2</v>
      </c>
      <c r="D13" s="17">
        <v>6.24606961449857E-2</v>
      </c>
      <c r="E13" s="17">
        <v>5.5541171864093297E-2</v>
      </c>
      <c r="F13" s="17"/>
      <c r="G13" s="17">
        <v>2.4505011295894899E-2</v>
      </c>
      <c r="H13" s="17">
        <v>3.4985179211445602E-2</v>
      </c>
      <c r="I13" s="17">
        <v>4.5749541018313203E-2</v>
      </c>
      <c r="J13" s="17">
        <v>6.4571715887153297E-2</v>
      </c>
      <c r="K13" s="17">
        <v>8.97053616582211E-2</v>
      </c>
      <c r="L13" s="17">
        <v>8.5976654481412604E-2</v>
      </c>
      <c r="M13" s="17"/>
      <c r="N13" s="17">
        <v>5.6269349446945303E-2</v>
      </c>
      <c r="O13" s="17">
        <v>5.8776797052375297E-2</v>
      </c>
      <c r="P13" s="17">
        <v>6.4695955828601007E-2</v>
      </c>
      <c r="Q13" s="17">
        <v>5.5967569734187199E-2</v>
      </c>
      <c r="R13" s="17"/>
      <c r="S13" s="17">
        <v>2.46884249610386E-2</v>
      </c>
      <c r="T13" s="17">
        <v>9.3710703896877995E-2</v>
      </c>
      <c r="U13" s="17">
        <v>5.45107552898009E-2</v>
      </c>
      <c r="V13" s="17">
        <v>8.3708172238359593E-2</v>
      </c>
      <c r="W13" s="17">
        <v>8.7980823829007695E-2</v>
      </c>
      <c r="X13" s="17">
        <v>2.1773504856384001E-2</v>
      </c>
      <c r="Y13" s="17">
        <v>5.1634876515197103E-2</v>
      </c>
      <c r="Z13" s="17">
        <v>9.5401350108022795E-2</v>
      </c>
      <c r="AA13" s="17">
        <v>5.4582367724235997E-2</v>
      </c>
      <c r="AB13" s="17">
        <v>5.1041698088878103E-2</v>
      </c>
      <c r="AC13" s="17">
        <v>5.2177045753358998E-2</v>
      </c>
      <c r="AD13" s="17">
        <v>6.5506714914704597E-2</v>
      </c>
      <c r="AE13" s="17"/>
      <c r="AF13" s="17">
        <v>9.8202502312486395E-2</v>
      </c>
      <c r="AG13" s="17">
        <v>4.51116446013832E-2</v>
      </c>
      <c r="AH13" s="17">
        <v>2.4133898741018699E-2</v>
      </c>
      <c r="AI13" s="17"/>
      <c r="AJ13" s="17">
        <v>8.4075771141976702E-2</v>
      </c>
      <c r="AK13" s="17">
        <v>4.7713417740852297E-2</v>
      </c>
      <c r="AL13" s="17">
        <v>5.8644733385604199E-2</v>
      </c>
      <c r="AM13" s="17">
        <v>9.08247987347542E-2</v>
      </c>
      <c r="AN13" s="17">
        <v>2.3837282389121799E-2</v>
      </c>
      <c r="AO13" s="17"/>
      <c r="AP13" s="17">
        <v>4.4493611362166202E-2</v>
      </c>
      <c r="AQ13" s="17">
        <v>4.5788530170872803E-2</v>
      </c>
      <c r="AR13" s="17">
        <v>6.6249621296455799E-2</v>
      </c>
      <c r="AS13" s="17"/>
      <c r="AT13" s="17">
        <v>6.7219738902056694E-2</v>
      </c>
      <c r="AU13" s="17">
        <v>5.9100617762805202E-2</v>
      </c>
      <c r="AV13" s="17">
        <v>4.6543205135290602E-2</v>
      </c>
      <c r="AW13" s="17">
        <v>3.51796673492882E-2</v>
      </c>
      <c r="AX13" s="17">
        <v>2.77458618441229E-2</v>
      </c>
    </row>
    <row r="14" spans="2:50" x14ac:dyDescent="0.35">
      <c r="B14" s="18" t="s">
        <v>67</v>
      </c>
      <c r="C14" s="17">
        <v>6.9411464870927697E-2</v>
      </c>
      <c r="D14" s="17">
        <v>4.4129607351270597E-2</v>
      </c>
      <c r="E14" s="17">
        <v>9.3569004747479506E-2</v>
      </c>
      <c r="F14" s="17"/>
      <c r="G14" s="17">
        <v>7.4292946243816799E-2</v>
      </c>
      <c r="H14" s="17">
        <v>6.9707152631718505E-2</v>
      </c>
      <c r="I14" s="17">
        <v>6.9448270903649495E-2</v>
      </c>
      <c r="J14" s="17">
        <v>7.3364094127795695E-2</v>
      </c>
      <c r="K14" s="17">
        <v>7.1717223512933498E-2</v>
      </c>
      <c r="L14" s="17">
        <v>6.1151431462806799E-2</v>
      </c>
      <c r="M14" s="17"/>
      <c r="N14" s="17">
        <v>4.8798376606897502E-2</v>
      </c>
      <c r="O14" s="17">
        <v>8.0124975556309305E-2</v>
      </c>
      <c r="P14" s="17">
        <v>5.7532011469307802E-2</v>
      </c>
      <c r="Q14" s="17">
        <v>9.08347334445746E-2</v>
      </c>
      <c r="R14" s="17"/>
      <c r="S14" s="17">
        <v>4.83389899956796E-2</v>
      </c>
      <c r="T14" s="17">
        <v>7.1521700023993398E-2</v>
      </c>
      <c r="U14" s="17">
        <v>0.10436399106627001</v>
      </c>
      <c r="V14" s="17">
        <v>0.107176379144153</v>
      </c>
      <c r="W14" s="17">
        <v>7.6468194712731599E-2</v>
      </c>
      <c r="X14" s="17">
        <v>6.3059700855082404E-2</v>
      </c>
      <c r="Y14" s="17">
        <v>7.3647807047668906E-2</v>
      </c>
      <c r="Z14" s="17">
        <v>7.7612816388603206E-2</v>
      </c>
      <c r="AA14" s="17">
        <v>6.8790940347513194E-2</v>
      </c>
      <c r="AB14" s="17">
        <v>4.682967716013E-2</v>
      </c>
      <c r="AC14" s="17">
        <v>4.4403540467622397E-2</v>
      </c>
      <c r="AD14" s="17">
        <v>4.3710976053262199E-2</v>
      </c>
      <c r="AE14" s="17"/>
      <c r="AF14" s="17">
        <v>7.1362574118327401E-2</v>
      </c>
      <c r="AG14" s="17">
        <v>5.78582005464768E-2</v>
      </c>
      <c r="AH14" s="17">
        <v>8.3458732300337998E-2</v>
      </c>
      <c r="AI14" s="17"/>
      <c r="AJ14" s="17">
        <v>6.2425071207409102E-2</v>
      </c>
      <c r="AK14" s="17">
        <v>5.2858663984862803E-2</v>
      </c>
      <c r="AL14" s="17">
        <v>7.3281210567575902E-2</v>
      </c>
      <c r="AM14" s="17">
        <v>5.6841570197438199E-2</v>
      </c>
      <c r="AN14" s="17">
        <v>0.103492999454997</v>
      </c>
      <c r="AO14" s="17"/>
      <c r="AP14" s="17">
        <v>6.0238730501295003E-2</v>
      </c>
      <c r="AQ14" s="17">
        <v>5.8209518573200801E-2</v>
      </c>
      <c r="AR14" s="17">
        <v>4.3899539100874699E-2</v>
      </c>
      <c r="AS14" s="17"/>
      <c r="AT14" s="17">
        <v>7.6523522167689498E-2</v>
      </c>
      <c r="AU14" s="17">
        <v>7.7136085268662294E-2</v>
      </c>
      <c r="AV14" s="17">
        <v>6.2871360022916406E-2</v>
      </c>
      <c r="AW14" s="17">
        <v>2.1791297804768298E-2</v>
      </c>
      <c r="AX14" s="17">
        <v>8.5643207731013096E-2</v>
      </c>
    </row>
    <row r="15" spans="2:50" x14ac:dyDescent="0.35">
      <c r="B15" s="18" t="s">
        <v>219</v>
      </c>
      <c r="C15" s="21">
        <v>0.56245612335086703</v>
      </c>
      <c r="D15" s="21">
        <v>0.57594625573276603</v>
      </c>
      <c r="E15" s="21">
        <v>0.54942797327061599</v>
      </c>
      <c r="F15" s="21"/>
      <c r="G15" s="21">
        <v>0.67688225481624698</v>
      </c>
      <c r="H15" s="21">
        <v>0.64785902212538604</v>
      </c>
      <c r="I15" s="21">
        <v>0.60622630845491199</v>
      </c>
      <c r="J15" s="21">
        <v>0.53881694089329202</v>
      </c>
      <c r="K15" s="21">
        <v>0.41878304248602</v>
      </c>
      <c r="L15" s="21">
        <v>0.49665138855390401</v>
      </c>
      <c r="M15" s="21"/>
      <c r="N15" s="21">
        <v>0.58341224199877895</v>
      </c>
      <c r="O15" s="21">
        <v>0.58305897420425901</v>
      </c>
      <c r="P15" s="21">
        <v>0.577338517616381</v>
      </c>
      <c r="Q15" s="21">
        <v>0.50627282105776406</v>
      </c>
      <c r="R15" s="21"/>
      <c r="S15" s="21">
        <v>0.62577721330853997</v>
      </c>
      <c r="T15" s="21">
        <v>0.49471981716439201</v>
      </c>
      <c r="U15" s="21">
        <v>0.51378613661216599</v>
      </c>
      <c r="V15" s="21">
        <v>0.47251605134254299</v>
      </c>
      <c r="W15" s="21">
        <v>0.49288962827513699</v>
      </c>
      <c r="X15" s="21">
        <v>0.61977648118537498</v>
      </c>
      <c r="Y15" s="21">
        <v>0.52667687535929797</v>
      </c>
      <c r="Z15" s="21">
        <v>0.59680467531957404</v>
      </c>
      <c r="AA15" s="21">
        <v>0.63898710617450405</v>
      </c>
      <c r="AB15" s="21">
        <v>0.60661225467839197</v>
      </c>
      <c r="AC15" s="21">
        <v>0.54234437823566695</v>
      </c>
      <c r="AD15" s="21">
        <v>0.62046235390411197</v>
      </c>
      <c r="AE15" s="21"/>
      <c r="AF15" s="21">
        <v>0.48343081864883602</v>
      </c>
      <c r="AG15" s="21">
        <v>0.59737646461429805</v>
      </c>
      <c r="AH15" s="21">
        <v>0.58979394744026004</v>
      </c>
      <c r="AI15" s="21"/>
      <c r="AJ15" s="21">
        <v>0.53252230166332504</v>
      </c>
      <c r="AK15" s="21">
        <v>0.613403403342621</v>
      </c>
      <c r="AL15" s="21">
        <v>0.57280436495006304</v>
      </c>
      <c r="AM15" s="21">
        <v>0.41379660757762698</v>
      </c>
      <c r="AN15" s="21">
        <v>0.53313975110595702</v>
      </c>
      <c r="AO15" s="21"/>
      <c r="AP15" s="21">
        <v>0.55917796612660098</v>
      </c>
      <c r="AQ15" s="21">
        <v>0.62872456144498101</v>
      </c>
      <c r="AR15" s="21">
        <v>0.58955608828634998</v>
      </c>
      <c r="AS15" s="21"/>
      <c r="AT15" s="21">
        <v>0.53514899160436402</v>
      </c>
      <c r="AU15" s="21">
        <v>0.51494863754339704</v>
      </c>
      <c r="AV15" s="21">
        <v>0.625046751507499</v>
      </c>
      <c r="AW15" s="21">
        <v>0.63705089756154398</v>
      </c>
      <c r="AX15" s="21">
        <v>0.61557289031609497</v>
      </c>
    </row>
    <row r="16" spans="2:50" x14ac:dyDescent="0.35">
      <c r="B16" s="18" t="s">
        <v>220</v>
      </c>
      <c r="C16" s="21">
        <v>0.18016362239847</v>
      </c>
      <c r="D16" s="21">
        <v>0.187775752165283</v>
      </c>
      <c r="E16" s="21">
        <v>0.17181252148210499</v>
      </c>
      <c r="F16" s="21"/>
      <c r="G16" s="21">
        <v>9.4196186737008206E-2</v>
      </c>
      <c r="H16" s="21">
        <v>8.1962242775300995E-2</v>
      </c>
      <c r="I16" s="21">
        <v>0.18352841271308001</v>
      </c>
      <c r="J16" s="21">
        <v>0.21075466488233</v>
      </c>
      <c r="K16" s="21">
        <v>0.25984021037243299</v>
      </c>
      <c r="L16" s="21">
        <v>0.23616916603591101</v>
      </c>
      <c r="M16" s="21"/>
      <c r="N16" s="21">
        <v>0.18810809496884201</v>
      </c>
      <c r="O16" s="21">
        <v>0.18583196149287301</v>
      </c>
      <c r="P16" s="21">
        <v>0.16606916800963301</v>
      </c>
      <c r="Q16" s="21">
        <v>0.17931075283713599</v>
      </c>
      <c r="R16" s="21"/>
      <c r="S16" s="21">
        <v>0.121703879494842</v>
      </c>
      <c r="T16" s="21">
        <v>0.261466622853954</v>
      </c>
      <c r="U16" s="21">
        <v>0.16767517001980201</v>
      </c>
      <c r="V16" s="21">
        <v>0.209677126414126</v>
      </c>
      <c r="W16" s="21">
        <v>0.23919740227835101</v>
      </c>
      <c r="X16" s="21">
        <v>0.13749913713721901</v>
      </c>
      <c r="Y16" s="21">
        <v>0.20016021283831401</v>
      </c>
      <c r="Z16" s="21">
        <v>0.196939004510749</v>
      </c>
      <c r="AA16" s="21">
        <v>0.147250052383854</v>
      </c>
      <c r="AB16" s="21">
        <v>0.15159413889395901</v>
      </c>
      <c r="AC16" s="21">
        <v>0.18653955630014099</v>
      </c>
      <c r="AD16" s="21">
        <v>0.15652041301358399</v>
      </c>
      <c r="AE16" s="21"/>
      <c r="AF16" s="21">
        <v>0.24336476842788499</v>
      </c>
      <c r="AG16" s="21">
        <v>0.170111984172505</v>
      </c>
      <c r="AH16" s="21">
        <v>0.12564415408811999</v>
      </c>
      <c r="AI16" s="21"/>
      <c r="AJ16" s="21">
        <v>0.226035844524339</v>
      </c>
      <c r="AK16" s="21">
        <v>0.149001037401325</v>
      </c>
      <c r="AL16" s="21">
        <v>0.16569123159680699</v>
      </c>
      <c r="AM16" s="21">
        <v>0.22046051009939499</v>
      </c>
      <c r="AN16" s="21">
        <v>0.13749237146344601</v>
      </c>
      <c r="AO16" s="21"/>
      <c r="AP16" s="21">
        <v>0.182400282029276</v>
      </c>
      <c r="AQ16" s="21">
        <v>0.142451420493452</v>
      </c>
      <c r="AR16" s="21">
        <v>0.17375091650236699</v>
      </c>
      <c r="AS16" s="21"/>
      <c r="AT16" s="21">
        <v>0.19158901730894601</v>
      </c>
      <c r="AU16" s="21">
        <v>0.19364320338959701</v>
      </c>
      <c r="AV16" s="21">
        <v>0.15693372437595199</v>
      </c>
      <c r="AW16" s="21">
        <v>0.15345279514959301</v>
      </c>
      <c r="AX16" s="21">
        <v>0.182603880979578</v>
      </c>
    </row>
    <row r="17" spans="2:50" x14ac:dyDescent="0.35">
      <c r="B17" s="18" t="s">
        <v>221</v>
      </c>
      <c r="C17" s="22">
        <v>0.38229250095239697</v>
      </c>
      <c r="D17" s="22">
        <v>0.38817050356748201</v>
      </c>
      <c r="E17" s="22">
        <v>0.37761545178851003</v>
      </c>
      <c r="F17" s="22"/>
      <c r="G17" s="22">
        <v>0.58268606807923895</v>
      </c>
      <c r="H17" s="22">
        <v>0.56589677935008498</v>
      </c>
      <c r="I17" s="22">
        <v>0.42269789574183297</v>
      </c>
      <c r="J17" s="22">
        <v>0.328062276010962</v>
      </c>
      <c r="K17" s="22">
        <v>0.15894283211358701</v>
      </c>
      <c r="L17" s="22">
        <v>0.26048222251799202</v>
      </c>
      <c r="M17" s="22"/>
      <c r="N17" s="22">
        <v>0.39530414702993699</v>
      </c>
      <c r="O17" s="22">
        <v>0.397227012711387</v>
      </c>
      <c r="P17" s="22">
        <v>0.41126934960674799</v>
      </c>
      <c r="Q17" s="22">
        <v>0.32696206822062901</v>
      </c>
      <c r="R17" s="22"/>
      <c r="S17" s="22">
        <v>0.50407333381369801</v>
      </c>
      <c r="T17" s="22">
        <v>0.23325319431043801</v>
      </c>
      <c r="U17" s="22">
        <v>0.34611096659236401</v>
      </c>
      <c r="V17" s="22">
        <v>0.26283892492841698</v>
      </c>
      <c r="W17" s="22">
        <v>0.25369222599678498</v>
      </c>
      <c r="X17" s="22">
        <v>0.48227734404815598</v>
      </c>
      <c r="Y17" s="22">
        <v>0.32651666252098399</v>
      </c>
      <c r="Z17" s="22">
        <v>0.39986567080882401</v>
      </c>
      <c r="AA17" s="22">
        <v>0.49173705379065002</v>
      </c>
      <c r="AB17" s="22">
        <v>0.45501811578443302</v>
      </c>
      <c r="AC17" s="22">
        <v>0.35580482193552498</v>
      </c>
      <c r="AD17" s="22">
        <v>0.46394194089052898</v>
      </c>
      <c r="AE17" s="22"/>
      <c r="AF17" s="22">
        <v>0.24006605022095101</v>
      </c>
      <c r="AG17" s="22">
        <v>0.42726448044179299</v>
      </c>
      <c r="AH17" s="22">
        <v>0.46414979335214002</v>
      </c>
      <c r="AI17" s="22"/>
      <c r="AJ17" s="22">
        <v>0.30648645713898598</v>
      </c>
      <c r="AK17" s="22">
        <v>0.46440236594129602</v>
      </c>
      <c r="AL17" s="22">
        <v>0.407113133353256</v>
      </c>
      <c r="AM17" s="22">
        <v>0.19333609747823199</v>
      </c>
      <c r="AN17" s="22">
        <v>0.39564737964251101</v>
      </c>
      <c r="AO17" s="22"/>
      <c r="AP17" s="22">
        <v>0.37677768409732498</v>
      </c>
      <c r="AQ17" s="22">
        <v>0.48627314095152901</v>
      </c>
      <c r="AR17" s="22">
        <v>0.41580517178398302</v>
      </c>
      <c r="AS17" s="22"/>
      <c r="AT17" s="22">
        <v>0.34355997429541801</v>
      </c>
      <c r="AU17" s="22">
        <v>0.32130543415379997</v>
      </c>
      <c r="AV17" s="22">
        <v>0.46811302713154601</v>
      </c>
      <c r="AW17" s="22">
        <v>0.483598102411951</v>
      </c>
      <c r="AX17" s="22">
        <v>0.432969009336517</v>
      </c>
    </row>
    <row r="18" spans="2:50" x14ac:dyDescent="0.35">
      <c r="B18" s="16"/>
    </row>
    <row r="19" spans="2:50" x14ac:dyDescent="0.35">
      <c r="B19" t="s">
        <v>70</v>
      </c>
    </row>
    <row r="20" spans="2:50" x14ac:dyDescent="0.35">
      <c r="B20" t="s">
        <v>71</v>
      </c>
    </row>
    <row r="22" spans="2:50" x14ac:dyDescent="0.35">
      <c r="B22"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AX22"/>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226</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30"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9" spans="2:50" x14ac:dyDescent="0.35">
      <c r="B9" s="18" t="s">
        <v>214</v>
      </c>
      <c r="C9" s="17">
        <v>0.13754132791127499</v>
      </c>
      <c r="D9" s="17">
        <v>0.167780678592439</v>
      </c>
      <c r="E9" s="17">
        <v>0.10823297395688899</v>
      </c>
      <c r="F9" s="17"/>
      <c r="G9" s="17">
        <v>0.13109301981462901</v>
      </c>
      <c r="H9" s="17">
        <v>0.202191051807462</v>
      </c>
      <c r="I9" s="17">
        <v>0.15468527899500301</v>
      </c>
      <c r="J9" s="17">
        <v>0.124563929417701</v>
      </c>
      <c r="K9" s="17">
        <v>8.99263292410524E-2</v>
      </c>
      <c r="L9" s="17">
        <v>0.11765764486998</v>
      </c>
      <c r="M9" s="17"/>
      <c r="N9" s="17">
        <v>0.153225407231108</v>
      </c>
      <c r="O9" s="17">
        <v>0.12555687627319201</v>
      </c>
      <c r="P9" s="17">
        <v>0.16055181406045799</v>
      </c>
      <c r="Q9" s="17">
        <v>0.114672589056849</v>
      </c>
      <c r="R9" s="17"/>
      <c r="S9" s="17">
        <v>0.15630238470407901</v>
      </c>
      <c r="T9" s="17">
        <v>0.14209938536102101</v>
      </c>
      <c r="U9" s="17">
        <v>8.8038274592031507E-2</v>
      </c>
      <c r="V9" s="17">
        <v>6.5124294859888798E-2</v>
      </c>
      <c r="W9" s="17">
        <v>0.14836229961582201</v>
      </c>
      <c r="X9" s="17">
        <v>0.182778743781145</v>
      </c>
      <c r="Y9" s="17">
        <v>0.15500686854876999</v>
      </c>
      <c r="Z9" s="17">
        <v>9.4533583984660802E-2</v>
      </c>
      <c r="AA9" s="17">
        <v>0.14690771039997599</v>
      </c>
      <c r="AB9" s="17">
        <v>0.15214264190032101</v>
      </c>
      <c r="AC9" s="17">
        <v>0.120703686571104</v>
      </c>
      <c r="AD9" s="17">
        <v>0.17939564795106899</v>
      </c>
      <c r="AE9" s="17"/>
      <c r="AF9" s="17">
        <v>0.13509734271486701</v>
      </c>
      <c r="AG9" s="17">
        <v>0.14147465632760201</v>
      </c>
      <c r="AH9" s="17">
        <v>0.13594205413584701</v>
      </c>
      <c r="AI9" s="17"/>
      <c r="AJ9" s="17">
        <v>0.15638800685842499</v>
      </c>
      <c r="AK9" s="17">
        <v>0.163706304669333</v>
      </c>
      <c r="AL9" s="17">
        <v>9.9328526658355704E-2</v>
      </c>
      <c r="AM9" s="17">
        <v>0.102397165954572</v>
      </c>
      <c r="AN9" s="17">
        <v>6.7969807144571098E-2</v>
      </c>
      <c r="AO9" s="17"/>
      <c r="AP9" s="17">
        <v>0.16560736204141199</v>
      </c>
      <c r="AQ9" s="17">
        <v>0.165145260251537</v>
      </c>
      <c r="AR9" s="17">
        <v>0.113005274533432</v>
      </c>
      <c r="AS9" s="17"/>
      <c r="AT9" s="17">
        <v>0.120975169260118</v>
      </c>
      <c r="AU9" s="17">
        <v>0.111620028216959</v>
      </c>
      <c r="AV9" s="17">
        <v>0.16714693526024499</v>
      </c>
      <c r="AW9" s="17">
        <v>0.183966314811222</v>
      </c>
      <c r="AX9" s="17">
        <v>0.185336600797045</v>
      </c>
    </row>
    <row r="10" spans="2:50" x14ac:dyDescent="0.35">
      <c r="B10" s="18" t="s">
        <v>215</v>
      </c>
      <c r="C10" s="17">
        <v>0.34834037659057299</v>
      </c>
      <c r="D10" s="17">
        <v>0.35592688233560499</v>
      </c>
      <c r="E10" s="17">
        <v>0.342361900105217</v>
      </c>
      <c r="F10" s="17"/>
      <c r="G10" s="17">
        <v>0.39171111718380902</v>
      </c>
      <c r="H10" s="17">
        <v>0.32708610102796098</v>
      </c>
      <c r="I10" s="17">
        <v>0.39708350844500401</v>
      </c>
      <c r="J10" s="17">
        <v>0.34368784330195701</v>
      </c>
      <c r="K10" s="17">
        <v>0.26995900819570601</v>
      </c>
      <c r="L10" s="17">
        <v>0.35324853734526401</v>
      </c>
      <c r="M10" s="17"/>
      <c r="N10" s="17">
        <v>0.36593821026156997</v>
      </c>
      <c r="O10" s="17">
        <v>0.355726562796565</v>
      </c>
      <c r="P10" s="17">
        <v>0.33904314804701802</v>
      </c>
      <c r="Q10" s="17">
        <v>0.33092744593025297</v>
      </c>
      <c r="R10" s="17"/>
      <c r="S10" s="17">
        <v>0.39023095250430601</v>
      </c>
      <c r="T10" s="17">
        <v>0.33798388831819698</v>
      </c>
      <c r="U10" s="17">
        <v>0.39074823761855998</v>
      </c>
      <c r="V10" s="17">
        <v>0.3951929214132</v>
      </c>
      <c r="W10" s="17">
        <v>0.29104097020254299</v>
      </c>
      <c r="X10" s="17">
        <v>0.34652605706615103</v>
      </c>
      <c r="Y10" s="17">
        <v>0.31064850026770702</v>
      </c>
      <c r="Z10" s="17">
        <v>0.40075454498976198</v>
      </c>
      <c r="AA10" s="17">
        <v>0.33038409304947203</v>
      </c>
      <c r="AB10" s="17">
        <v>0.32511467519029602</v>
      </c>
      <c r="AC10" s="17">
        <v>0.31417020338490298</v>
      </c>
      <c r="AD10" s="17">
        <v>0.30561262594643901</v>
      </c>
      <c r="AE10" s="17"/>
      <c r="AF10" s="17">
        <v>0.32808720581943102</v>
      </c>
      <c r="AG10" s="17">
        <v>0.37332862742595901</v>
      </c>
      <c r="AH10" s="17">
        <v>0.33962573433996601</v>
      </c>
      <c r="AI10" s="17"/>
      <c r="AJ10" s="17">
        <v>0.35724635718055697</v>
      </c>
      <c r="AK10" s="17">
        <v>0.35152050865960899</v>
      </c>
      <c r="AL10" s="17">
        <v>0.393641886950089</v>
      </c>
      <c r="AM10" s="17">
        <v>0.32566923480140297</v>
      </c>
      <c r="AN10" s="17">
        <v>0.33451952095145199</v>
      </c>
      <c r="AO10" s="17"/>
      <c r="AP10" s="17">
        <v>0.365184219137073</v>
      </c>
      <c r="AQ10" s="17">
        <v>0.36804866170119299</v>
      </c>
      <c r="AR10" s="17">
        <v>0.39085684111501701</v>
      </c>
      <c r="AS10" s="17"/>
      <c r="AT10" s="17">
        <v>0.30416933578104199</v>
      </c>
      <c r="AU10" s="17">
        <v>0.389101074237439</v>
      </c>
      <c r="AV10" s="17">
        <v>0.33489827633695302</v>
      </c>
      <c r="AW10" s="17">
        <v>0.39936051735026501</v>
      </c>
      <c r="AX10" s="17">
        <v>0.16171051371838799</v>
      </c>
    </row>
    <row r="11" spans="2:50" x14ac:dyDescent="0.35">
      <c r="B11" s="18" t="s">
        <v>216</v>
      </c>
      <c r="C11" s="17">
        <v>0.23748763756876901</v>
      </c>
      <c r="D11" s="17">
        <v>0.218383464474005</v>
      </c>
      <c r="E11" s="17">
        <v>0.25677395079905102</v>
      </c>
      <c r="F11" s="17"/>
      <c r="G11" s="17">
        <v>0.25796948917073298</v>
      </c>
      <c r="H11" s="17">
        <v>0.23281423263519399</v>
      </c>
      <c r="I11" s="17">
        <v>0.227172608795702</v>
      </c>
      <c r="J11" s="17">
        <v>0.23760067501917401</v>
      </c>
      <c r="K11" s="17">
        <v>0.271769972752466</v>
      </c>
      <c r="L11" s="17">
        <v>0.21312283211104799</v>
      </c>
      <c r="M11" s="17"/>
      <c r="N11" s="17">
        <v>0.21538807449521299</v>
      </c>
      <c r="O11" s="17">
        <v>0.219295214988594</v>
      </c>
      <c r="P11" s="17">
        <v>0.25136446331998502</v>
      </c>
      <c r="Q11" s="17">
        <v>0.27101992600251201</v>
      </c>
      <c r="R11" s="17"/>
      <c r="S11" s="17">
        <v>0.247072688927019</v>
      </c>
      <c r="T11" s="17">
        <v>0.21013513019764801</v>
      </c>
      <c r="U11" s="17">
        <v>0.16642466925289701</v>
      </c>
      <c r="V11" s="17">
        <v>0.208521137871955</v>
      </c>
      <c r="W11" s="17">
        <v>0.237009245655983</v>
      </c>
      <c r="X11" s="17">
        <v>0.28095147611312399</v>
      </c>
      <c r="Y11" s="17">
        <v>0.227219451670027</v>
      </c>
      <c r="Z11" s="17">
        <v>0.246787122130465</v>
      </c>
      <c r="AA11" s="17">
        <v>0.22972198756046899</v>
      </c>
      <c r="AB11" s="17">
        <v>0.27374785378053901</v>
      </c>
      <c r="AC11" s="17">
        <v>0.36515117373140299</v>
      </c>
      <c r="AD11" s="17">
        <v>0.181232876341969</v>
      </c>
      <c r="AE11" s="17"/>
      <c r="AF11" s="17">
        <v>0.22076761881756701</v>
      </c>
      <c r="AG11" s="17">
        <v>0.21756281236526001</v>
      </c>
      <c r="AH11" s="17">
        <v>0.28573736777053999</v>
      </c>
      <c r="AI11" s="17"/>
      <c r="AJ11" s="17">
        <v>0.19610356871354401</v>
      </c>
      <c r="AK11" s="17">
        <v>0.25109634476651199</v>
      </c>
      <c r="AL11" s="17">
        <v>0.22257960140646699</v>
      </c>
      <c r="AM11" s="17">
        <v>0.321302759607904</v>
      </c>
      <c r="AN11" s="17">
        <v>0.33233392775758303</v>
      </c>
      <c r="AO11" s="17"/>
      <c r="AP11" s="17">
        <v>0.203426026702555</v>
      </c>
      <c r="AQ11" s="17">
        <v>0.24130384853586401</v>
      </c>
      <c r="AR11" s="17">
        <v>0.22719052749077001</v>
      </c>
      <c r="AS11" s="17"/>
      <c r="AT11" s="17">
        <v>0.25557443784503903</v>
      </c>
      <c r="AU11" s="17">
        <v>0.22440748621183501</v>
      </c>
      <c r="AV11" s="17">
        <v>0.24341459646595501</v>
      </c>
      <c r="AW11" s="17">
        <v>0.18642632145287499</v>
      </c>
      <c r="AX11" s="17">
        <v>0.32379176247623698</v>
      </c>
    </row>
    <row r="12" spans="2:50" x14ac:dyDescent="0.35">
      <c r="B12" s="18" t="s">
        <v>217</v>
      </c>
      <c r="C12" s="17">
        <v>0.117889007885531</v>
      </c>
      <c r="D12" s="17">
        <v>0.12596882833808101</v>
      </c>
      <c r="E12" s="17">
        <v>0.10881766177633601</v>
      </c>
      <c r="F12" s="17"/>
      <c r="G12" s="17">
        <v>7.4360429084094501E-2</v>
      </c>
      <c r="H12" s="17">
        <v>9.2816428253052197E-2</v>
      </c>
      <c r="I12" s="17">
        <v>0.10412409014338</v>
      </c>
      <c r="J12" s="17">
        <v>0.103148764428701</v>
      </c>
      <c r="K12" s="17">
        <v>0.175501079386086</v>
      </c>
      <c r="L12" s="17">
        <v>0.151859660822457</v>
      </c>
      <c r="M12" s="17"/>
      <c r="N12" s="17">
        <v>0.110696664189426</v>
      </c>
      <c r="O12" s="17">
        <v>0.125039924817304</v>
      </c>
      <c r="P12" s="17">
        <v>0.12006779872076</v>
      </c>
      <c r="Q12" s="17">
        <v>0.116026777147288</v>
      </c>
      <c r="R12" s="17"/>
      <c r="S12" s="17">
        <v>8.0571997653135899E-2</v>
      </c>
      <c r="T12" s="17">
        <v>0.118224529291876</v>
      </c>
      <c r="U12" s="17">
        <v>0.113343796584392</v>
      </c>
      <c r="V12" s="17">
        <v>0.13884563802424801</v>
      </c>
      <c r="W12" s="17">
        <v>0.14342539347052999</v>
      </c>
      <c r="X12" s="17">
        <v>7.7837874249355704E-2</v>
      </c>
      <c r="Y12" s="17">
        <v>0.14553137542484201</v>
      </c>
      <c r="Z12" s="17">
        <v>0.11072121446517399</v>
      </c>
      <c r="AA12" s="17">
        <v>0.15093520729850199</v>
      </c>
      <c r="AB12" s="17">
        <v>0.114551716141574</v>
      </c>
      <c r="AC12" s="17">
        <v>8.6674281073629594E-2</v>
      </c>
      <c r="AD12" s="17">
        <v>0.17720977533479801</v>
      </c>
      <c r="AE12" s="17"/>
      <c r="AF12" s="17">
        <v>0.151688981828564</v>
      </c>
      <c r="AG12" s="17">
        <v>0.11157336196810901</v>
      </c>
      <c r="AH12" s="17">
        <v>9.1085960771557298E-2</v>
      </c>
      <c r="AI12" s="17"/>
      <c r="AJ12" s="17">
        <v>0.14423609005732099</v>
      </c>
      <c r="AK12" s="17">
        <v>9.5001360976448401E-2</v>
      </c>
      <c r="AL12" s="17">
        <v>0.125153540917254</v>
      </c>
      <c r="AM12" s="17">
        <v>9.56792487707991E-2</v>
      </c>
      <c r="AN12" s="17">
        <v>7.6162867782004595E-2</v>
      </c>
      <c r="AO12" s="17"/>
      <c r="AP12" s="17">
        <v>0.12627331809266501</v>
      </c>
      <c r="AQ12" s="17">
        <v>0.10154177596964301</v>
      </c>
      <c r="AR12" s="17">
        <v>0.121493599025027</v>
      </c>
      <c r="AS12" s="17"/>
      <c r="AT12" s="17">
        <v>0.15155542439192701</v>
      </c>
      <c r="AU12" s="17">
        <v>9.7166763926414906E-2</v>
      </c>
      <c r="AV12" s="17">
        <v>0.111237559896765</v>
      </c>
      <c r="AW12" s="17">
        <v>0.103583405006677</v>
      </c>
      <c r="AX12" s="17">
        <v>0.216780879444126</v>
      </c>
    </row>
    <row r="13" spans="2:50" x14ac:dyDescent="0.35">
      <c r="B13" s="18" t="s">
        <v>218</v>
      </c>
      <c r="C13" s="17">
        <v>5.45325514518002E-2</v>
      </c>
      <c r="D13" s="17">
        <v>6.53201898959994E-2</v>
      </c>
      <c r="E13" s="17">
        <v>4.4385902532705399E-2</v>
      </c>
      <c r="F13" s="17"/>
      <c r="G13" s="17">
        <v>1.51368952642637E-2</v>
      </c>
      <c r="H13" s="17">
        <v>3.9367346371735501E-2</v>
      </c>
      <c r="I13" s="17">
        <v>3.5347559007975302E-2</v>
      </c>
      <c r="J13" s="17">
        <v>7.8160501148234696E-2</v>
      </c>
      <c r="K13" s="17">
        <v>7.2357787164074205E-2</v>
      </c>
      <c r="L13" s="17">
        <v>7.7509053874278602E-2</v>
      </c>
      <c r="M13" s="17"/>
      <c r="N13" s="17">
        <v>6.19322228796804E-2</v>
      </c>
      <c r="O13" s="17">
        <v>6.5600776169516095E-2</v>
      </c>
      <c r="P13" s="17">
        <v>4.6131887212698702E-2</v>
      </c>
      <c r="Q13" s="17">
        <v>4.0278826229499798E-2</v>
      </c>
      <c r="R13" s="17"/>
      <c r="S13" s="17">
        <v>2.59269109460275E-2</v>
      </c>
      <c r="T13" s="17">
        <v>8.77633964916638E-2</v>
      </c>
      <c r="U13" s="17">
        <v>8.3508978790882094E-2</v>
      </c>
      <c r="V13" s="17">
        <v>5.68601973588986E-2</v>
      </c>
      <c r="W13" s="17">
        <v>8.4970014282994999E-2</v>
      </c>
      <c r="X13" s="17">
        <v>3.3570515087711597E-2</v>
      </c>
      <c r="Y13" s="17">
        <v>4.7484593510746499E-2</v>
      </c>
      <c r="Z13" s="17">
        <v>6.6243476707637999E-2</v>
      </c>
      <c r="AA13" s="17">
        <v>3.2581046457333999E-2</v>
      </c>
      <c r="AB13" s="17">
        <v>6.4440916318593097E-2</v>
      </c>
      <c r="AC13" s="17">
        <v>3.1857188611665997E-2</v>
      </c>
      <c r="AD13" s="17">
        <v>4.3455667793150299E-2</v>
      </c>
      <c r="AE13" s="17"/>
      <c r="AF13" s="17">
        <v>7.1504827951604399E-2</v>
      </c>
      <c r="AG13" s="17">
        <v>6.2955167067012596E-2</v>
      </c>
      <c r="AH13" s="17">
        <v>2.1875148017739099E-2</v>
      </c>
      <c r="AI13" s="17"/>
      <c r="AJ13" s="17">
        <v>6.6710542802070699E-2</v>
      </c>
      <c r="AK13" s="17">
        <v>4.6274824366809901E-2</v>
      </c>
      <c r="AL13" s="17">
        <v>7.0485370031383499E-2</v>
      </c>
      <c r="AM13" s="17">
        <v>6.7635072330963997E-2</v>
      </c>
      <c r="AN13" s="17">
        <v>3.0026928309200999E-2</v>
      </c>
      <c r="AO13" s="17"/>
      <c r="AP13" s="17">
        <v>5.2901445213400601E-2</v>
      </c>
      <c r="AQ13" s="17">
        <v>4.4519987606672203E-2</v>
      </c>
      <c r="AR13" s="17">
        <v>6.9938170029994903E-2</v>
      </c>
      <c r="AS13" s="17"/>
      <c r="AT13" s="17">
        <v>5.66074776842935E-2</v>
      </c>
      <c r="AU13" s="17">
        <v>5.5917047402510897E-2</v>
      </c>
      <c r="AV13" s="17">
        <v>4.4874059944561402E-2</v>
      </c>
      <c r="AW13" s="17">
        <v>4.8604672552908602E-2</v>
      </c>
      <c r="AX13" s="17">
        <v>2.6737035833191598E-2</v>
      </c>
    </row>
    <row r="14" spans="2:50" x14ac:dyDescent="0.35">
      <c r="B14" s="18" t="s">
        <v>67</v>
      </c>
      <c r="C14" s="17">
        <v>0.10420909859205101</v>
      </c>
      <c r="D14" s="17">
        <v>6.66199563638709E-2</v>
      </c>
      <c r="E14" s="17">
        <v>0.13942761082980201</v>
      </c>
      <c r="F14" s="17"/>
      <c r="G14" s="17">
        <v>0.12972904948246999</v>
      </c>
      <c r="H14" s="17">
        <v>0.105724839904596</v>
      </c>
      <c r="I14" s="17">
        <v>8.1586954612935303E-2</v>
      </c>
      <c r="J14" s="17">
        <v>0.112838286684232</v>
      </c>
      <c r="K14" s="17">
        <v>0.12048582326061601</v>
      </c>
      <c r="L14" s="17">
        <v>8.6602270976972803E-2</v>
      </c>
      <c r="M14" s="17"/>
      <c r="N14" s="17">
        <v>9.2819420943002898E-2</v>
      </c>
      <c r="O14" s="17">
        <v>0.10878064495483</v>
      </c>
      <c r="P14" s="17">
        <v>8.2840888639080804E-2</v>
      </c>
      <c r="Q14" s="17">
        <v>0.12707443563359799</v>
      </c>
      <c r="R14" s="17"/>
      <c r="S14" s="17">
        <v>9.9895065265432403E-2</v>
      </c>
      <c r="T14" s="17">
        <v>0.103793670339595</v>
      </c>
      <c r="U14" s="17">
        <v>0.15793604316123699</v>
      </c>
      <c r="V14" s="17">
        <v>0.13545581047180899</v>
      </c>
      <c r="W14" s="17">
        <v>9.5192076772127904E-2</v>
      </c>
      <c r="X14" s="17">
        <v>7.8335333702512E-2</v>
      </c>
      <c r="Y14" s="17">
        <v>0.114109210577907</v>
      </c>
      <c r="Z14" s="17">
        <v>8.0960057722300596E-2</v>
      </c>
      <c r="AA14" s="17">
        <v>0.109469955234247</v>
      </c>
      <c r="AB14" s="17">
        <v>7.0002196668676797E-2</v>
      </c>
      <c r="AC14" s="17">
        <v>8.1443466627294403E-2</v>
      </c>
      <c r="AD14" s="17">
        <v>0.113093406632575</v>
      </c>
      <c r="AE14" s="17"/>
      <c r="AF14" s="17">
        <v>9.2854022867966998E-2</v>
      </c>
      <c r="AG14" s="17">
        <v>9.3105374846057798E-2</v>
      </c>
      <c r="AH14" s="17">
        <v>0.12573373496435</v>
      </c>
      <c r="AI14" s="17"/>
      <c r="AJ14" s="17">
        <v>7.9315434388082598E-2</v>
      </c>
      <c r="AK14" s="17">
        <v>9.2400656561288694E-2</v>
      </c>
      <c r="AL14" s="17">
        <v>8.8811074036451207E-2</v>
      </c>
      <c r="AM14" s="17">
        <v>8.7316518534358303E-2</v>
      </c>
      <c r="AN14" s="17">
        <v>0.15898694805518801</v>
      </c>
      <c r="AO14" s="17"/>
      <c r="AP14" s="17">
        <v>8.6607628812893397E-2</v>
      </c>
      <c r="AQ14" s="17">
        <v>7.9440465935091006E-2</v>
      </c>
      <c r="AR14" s="17">
        <v>7.7515587805759206E-2</v>
      </c>
      <c r="AS14" s="17"/>
      <c r="AT14" s="17">
        <v>0.111118155037581</v>
      </c>
      <c r="AU14" s="17">
        <v>0.121787600004842</v>
      </c>
      <c r="AV14" s="17">
        <v>9.8428572095520805E-2</v>
      </c>
      <c r="AW14" s="17">
        <v>7.8058768826052199E-2</v>
      </c>
      <c r="AX14" s="17">
        <v>8.5643207731013096E-2</v>
      </c>
    </row>
    <row r="15" spans="2:50" x14ac:dyDescent="0.35">
      <c r="B15" s="18" t="s">
        <v>219</v>
      </c>
      <c r="C15" s="21">
        <v>0.48588170450184798</v>
      </c>
      <c r="D15" s="21">
        <v>0.52370756092804405</v>
      </c>
      <c r="E15" s="21">
        <v>0.45059487406210602</v>
      </c>
      <c r="F15" s="21"/>
      <c r="G15" s="21">
        <v>0.52280413699843797</v>
      </c>
      <c r="H15" s="21">
        <v>0.52927715283542298</v>
      </c>
      <c r="I15" s="21">
        <v>0.55176878744000701</v>
      </c>
      <c r="J15" s="21">
        <v>0.46825177271965901</v>
      </c>
      <c r="K15" s="21">
        <v>0.35988533743675799</v>
      </c>
      <c r="L15" s="21">
        <v>0.470906182215243</v>
      </c>
      <c r="M15" s="21"/>
      <c r="N15" s="21">
        <v>0.51916361749267803</v>
      </c>
      <c r="O15" s="21">
        <v>0.48128343906975601</v>
      </c>
      <c r="P15" s="21">
        <v>0.499594962107476</v>
      </c>
      <c r="Q15" s="21">
        <v>0.44560003498710199</v>
      </c>
      <c r="R15" s="21"/>
      <c r="S15" s="21">
        <v>0.54653333720838504</v>
      </c>
      <c r="T15" s="21">
        <v>0.48008327367921699</v>
      </c>
      <c r="U15" s="21">
        <v>0.47878651221059099</v>
      </c>
      <c r="V15" s="21">
        <v>0.46031721627308902</v>
      </c>
      <c r="W15" s="21">
        <v>0.43940326981836397</v>
      </c>
      <c r="X15" s="21">
        <v>0.52930480084729603</v>
      </c>
      <c r="Y15" s="21">
        <v>0.46565536881647701</v>
      </c>
      <c r="Z15" s="21">
        <v>0.49528812897442298</v>
      </c>
      <c r="AA15" s="21">
        <v>0.47729180344944799</v>
      </c>
      <c r="AB15" s="21">
        <v>0.47725731709061697</v>
      </c>
      <c r="AC15" s="21">
        <v>0.43487388995600701</v>
      </c>
      <c r="AD15" s="21">
        <v>0.485008273897508</v>
      </c>
      <c r="AE15" s="21"/>
      <c r="AF15" s="21">
        <v>0.46318454853429802</v>
      </c>
      <c r="AG15" s="21">
        <v>0.51480328375356099</v>
      </c>
      <c r="AH15" s="21">
        <v>0.47556778847581299</v>
      </c>
      <c r="AI15" s="21"/>
      <c r="AJ15" s="21">
        <v>0.51363436403898199</v>
      </c>
      <c r="AK15" s="21">
        <v>0.51522681332894105</v>
      </c>
      <c r="AL15" s="21">
        <v>0.49297041360844401</v>
      </c>
      <c r="AM15" s="21">
        <v>0.42806640075597502</v>
      </c>
      <c r="AN15" s="21">
        <v>0.402489328096023</v>
      </c>
      <c r="AO15" s="21"/>
      <c r="AP15" s="21">
        <v>0.53079158117848502</v>
      </c>
      <c r="AQ15" s="21">
        <v>0.53319392195272997</v>
      </c>
      <c r="AR15" s="21">
        <v>0.50386211564844796</v>
      </c>
      <c r="AS15" s="21"/>
      <c r="AT15" s="21">
        <v>0.42514450504116003</v>
      </c>
      <c r="AU15" s="21">
        <v>0.50072110245439705</v>
      </c>
      <c r="AV15" s="21">
        <v>0.50204521159719795</v>
      </c>
      <c r="AW15" s="21">
        <v>0.58332683216148695</v>
      </c>
      <c r="AX15" s="21">
        <v>0.34704711451543302</v>
      </c>
    </row>
    <row r="16" spans="2:50" x14ac:dyDescent="0.35">
      <c r="B16" s="18" t="s">
        <v>220</v>
      </c>
      <c r="C16" s="21">
        <v>0.172421559337332</v>
      </c>
      <c r="D16" s="21">
        <v>0.19128901823408001</v>
      </c>
      <c r="E16" s="21">
        <v>0.153203564309041</v>
      </c>
      <c r="F16" s="21"/>
      <c r="G16" s="21">
        <v>8.9497324348358206E-2</v>
      </c>
      <c r="H16" s="21">
        <v>0.132183774624788</v>
      </c>
      <c r="I16" s="21">
        <v>0.13947164915135599</v>
      </c>
      <c r="J16" s="21">
        <v>0.181309265576935</v>
      </c>
      <c r="K16" s="21">
        <v>0.24785886655016001</v>
      </c>
      <c r="L16" s="21">
        <v>0.229368714696736</v>
      </c>
      <c r="M16" s="21"/>
      <c r="N16" s="21">
        <v>0.17262888706910701</v>
      </c>
      <c r="O16" s="21">
        <v>0.19064070098682001</v>
      </c>
      <c r="P16" s="21">
        <v>0.16619968593345899</v>
      </c>
      <c r="Q16" s="21">
        <v>0.156305603376788</v>
      </c>
      <c r="R16" s="21"/>
      <c r="S16" s="21">
        <v>0.106498908599163</v>
      </c>
      <c r="T16" s="21">
        <v>0.20598792578354</v>
      </c>
      <c r="U16" s="21">
        <v>0.19685277537527399</v>
      </c>
      <c r="V16" s="21">
        <v>0.19570583538314701</v>
      </c>
      <c r="W16" s="21">
        <v>0.22839540775352499</v>
      </c>
      <c r="X16" s="21">
        <v>0.111408389337067</v>
      </c>
      <c r="Y16" s="21">
        <v>0.19301596893558901</v>
      </c>
      <c r="Z16" s="21">
        <v>0.17696469117281199</v>
      </c>
      <c r="AA16" s="21">
        <v>0.183516253755836</v>
      </c>
      <c r="AB16" s="21">
        <v>0.178992632460167</v>
      </c>
      <c r="AC16" s="21">
        <v>0.118531469685296</v>
      </c>
      <c r="AD16" s="21">
        <v>0.220665443127948</v>
      </c>
      <c r="AE16" s="21"/>
      <c r="AF16" s="21">
        <v>0.22319380978016801</v>
      </c>
      <c r="AG16" s="21">
        <v>0.17452852903512101</v>
      </c>
      <c r="AH16" s="21">
        <v>0.11296110878929599</v>
      </c>
      <c r="AI16" s="21"/>
      <c r="AJ16" s="21">
        <v>0.210946632859392</v>
      </c>
      <c r="AK16" s="21">
        <v>0.141276185343258</v>
      </c>
      <c r="AL16" s="21">
        <v>0.195638910948637</v>
      </c>
      <c r="AM16" s="21">
        <v>0.163314321101763</v>
      </c>
      <c r="AN16" s="21">
        <v>0.106189796091206</v>
      </c>
      <c r="AO16" s="21"/>
      <c r="AP16" s="21">
        <v>0.17917476330606599</v>
      </c>
      <c r="AQ16" s="21">
        <v>0.14606176357631501</v>
      </c>
      <c r="AR16" s="21">
        <v>0.19143176905502199</v>
      </c>
      <c r="AS16" s="21"/>
      <c r="AT16" s="21">
        <v>0.20816290207622001</v>
      </c>
      <c r="AU16" s="21">
        <v>0.15308381132892601</v>
      </c>
      <c r="AV16" s="21">
        <v>0.15611161984132599</v>
      </c>
      <c r="AW16" s="21">
        <v>0.15218807755958599</v>
      </c>
      <c r="AX16" s="21">
        <v>0.243517915277317</v>
      </c>
    </row>
    <row r="17" spans="2:50" x14ac:dyDescent="0.35">
      <c r="B17" s="18" t="s">
        <v>221</v>
      </c>
      <c r="C17" s="22">
        <v>0.31346014516451598</v>
      </c>
      <c r="D17" s="22">
        <v>0.33241854269396398</v>
      </c>
      <c r="E17" s="22">
        <v>0.29739130975306499</v>
      </c>
      <c r="F17" s="22"/>
      <c r="G17" s="22">
        <v>0.43330681265007998</v>
      </c>
      <c r="H17" s="22">
        <v>0.39709337821063501</v>
      </c>
      <c r="I17" s="22">
        <v>0.412297138288651</v>
      </c>
      <c r="J17" s="22">
        <v>0.28694250714272401</v>
      </c>
      <c r="K17" s="22">
        <v>0.11202647088659801</v>
      </c>
      <c r="L17" s="22">
        <v>0.24153746751850799</v>
      </c>
      <c r="M17" s="22"/>
      <c r="N17" s="22">
        <v>0.34653473042357102</v>
      </c>
      <c r="O17" s="22">
        <v>0.290642738082937</v>
      </c>
      <c r="P17" s="22">
        <v>0.33339527617401699</v>
      </c>
      <c r="Q17" s="22">
        <v>0.28929443161031398</v>
      </c>
      <c r="R17" s="22"/>
      <c r="S17" s="22">
        <v>0.44003442860922098</v>
      </c>
      <c r="T17" s="22">
        <v>0.27409534789567802</v>
      </c>
      <c r="U17" s="22">
        <v>0.28193373683531697</v>
      </c>
      <c r="V17" s="22">
        <v>0.26461138088994202</v>
      </c>
      <c r="W17" s="22">
        <v>0.21100786206484001</v>
      </c>
      <c r="X17" s="22">
        <v>0.41789641151022899</v>
      </c>
      <c r="Y17" s="22">
        <v>0.27263939988088898</v>
      </c>
      <c r="Z17" s="22">
        <v>0.31832343780161099</v>
      </c>
      <c r="AA17" s="22">
        <v>0.29377554969361203</v>
      </c>
      <c r="AB17" s="22">
        <v>0.29826468463045103</v>
      </c>
      <c r="AC17" s="22">
        <v>0.31634242027071102</v>
      </c>
      <c r="AD17" s="22">
        <v>0.26434283076956</v>
      </c>
      <c r="AE17" s="22"/>
      <c r="AF17" s="22">
        <v>0.23999073875412999</v>
      </c>
      <c r="AG17" s="22">
        <v>0.34027475471843999</v>
      </c>
      <c r="AH17" s="22">
        <v>0.362606679686517</v>
      </c>
      <c r="AI17" s="22"/>
      <c r="AJ17" s="22">
        <v>0.30268773117959002</v>
      </c>
      <c r="AK17" s="22">
        <v>0.37395062798568302</v>
      </c>
      <c r="AL17" s="22">
        <v>0.29733150265980701</v>
      </c>
      <c r="AM17" s="22">
        <v>0.26475207965421199</v>
      </c>
      <c r="AN17" s="22">
        <v>0.29629953200481701</v>
      </c>
      <c r="AO17" s="22"/>
      <c r="AP17" s="22">
        <v>0.351616817872419</v>
      </c>
      <c r="AQ17" s="22">
        <v>0.38713215837641402</v>
      </c>
      <c r="AR17" s="22">
        <v>0.312430346593426</v>
      </c>
      <c r="AS17" s="22"/>
      <c r="AT17" s="22">
        <v>0.21698160296494001</v>
      </c>
      <c r="AU17" s="22">
        <v>0.34763729112547198</v>
      </c>
      <c r="AV17" s="22">
        <v>0.34593359175587102</v>
      </c>
      <c r="AW17" s="22">
        <v>0.43113875460190099</v>
      </c>
      <c r="AX17" s="22">
        <v>0.103529199238116</v>
      </c>
    </row>
    <row r="18" spans="2:50" x14ac:dyDescent="0.35">
      <c r="B18" s="16"/>
    </row>
    <row r="19" spans="2:50" x14ac:dyDescent="0.35">
      <c r="B19" t="s">
        <v>70</v>
      </c>
    </row>
    <row r="20" spans="2:50" x14ac:dyDescent="0.35">
      <c r="B20" t="s">
        <v>71</v>
      </c>
    </row>
    <row r="22" spans="2:50" x14ac:dyDescent="0.35">
      <c r="B22"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X257"/>
  <sheetViews>
    <sheetView showGridLines="0" topLeftCell="A238" workbookViewId="0">
      <selection activeCell="A249" sqref="A249"/>
    </sheetView>
  </sheetViews>
  <sheetFormatPr defaultColWidth="11.453125" defaultRowHeight="14.5" x14ac:dyDescent="0.35"/>
  <cols>
    <col min="2" max="2" width="20.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25" t="s">
        <v>227</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3"/>
      <c r="C5" s="13"/>
      <c r="D5" s="28" t="s">
        <v>56</v>
      </c>
      <c r="E5" s="28"/>
      <c r="F5" s="13"/>
      <c r="G5" s="28" t="s">
        <v>57</v>
      </c>
      <c r="H5" s="28"/>
      <c r="I5" s="28"/>
      <c r="J5" s="28"/>
      <c r="K5" s="28"/>
      <c r="L5" s="28"/>
      <c r="M5" s="13"/>
      <c r="N5" s="28" t="s">
        <v>58</v>
      </c>
      <c r="O5" s="28"/>
      <c r="P5" s="28"/>
      <c r="Q5" s="28"/>
      <c r="R5" s="13"/>
      <c r="S5" s="28" t="s">
        <v>59</v>
      </c>
      <c r="T5" s="28"/>
      <c r="U5" s="28"/>
      <c r="V5" s="28"/>
      <c r="W5" s="28"/>
      <c r="X5" s="28"/>
      <c r="Y5" s="28"/>
      <c r="Z5" s="28"/>
      <c r="AA5" s="28"/>
      <c r="AB5" s="28"/>
      <c r="AC5" s="28"/>
      <c r="AD5" s="28"/>
      <c r="AE5" s="13"/>
      <c r="AF5" s="28" t="s">
        <v>60</v>
      </c>
      <c r="AG5" s="28"/>
      <c r="AH5" s="28"/>
      <c r="AI5" s="13"/>
      <c r="AJ5" s="28" t="s">
        <v>61</v>
      </c>
      <c r="AK5" s="28"/>
      <c r="AL5" s="28"/>
      <c r="AM5" s="28"/>
      <c r="AN5" s="28"/>
      <c r="AO5" s="13"/>
      <c r="AP5" s="28" t="s">
        <v>62</v>
      </c>
      <c r="AQ5" s="28"/>
      <c r="AR5" s="28"/>
      <c r="AS5" s="13"/>
      <c r="AT5" s="28" t="s">
        <v>63</v>
      </c>
      <c r="AU5" s="28"/>
      <c r="AV5" s="28"/>
      <c r="AW5" s="28"/>
      <c r="AX5" s="28"/>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20.149999999999999"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20.149999999999999"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11" spans="2:50" x14ac:dyDescent="0.35">
      <c r="B11" s="6" t="s">
        <v>68</v>
      </c>
    </row>
    <row r="12" spans="2:50" x14ac:dyDescent="0.35">
      <c r="B12" s="24" t="s">
        <v>69</v>
      </c>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row>
    <row r="13" spans="2:50" x14ac:dyDescent="0.35">
      <c r="B13" t="s">
        <v>64</v>
      </c>
      <c r="C13" s="17">
        <v>0.16886685207041499</v>
      </c>
      <c r="D13" s="17">
        <v>0.189709676925921</v>
      </c>
      <c r="E13" s="17">
        <v>0.14970133475984199</v>
      </c>
      <c r="F13" s="17"/>
      <c r="G13" s="17">
        <v>0.127489621729965</v>
      </c>
      <c r="H13" s="17">
        <v>0.18252409348697701</v>
      </c>
      <c r="I13" s="17">
        <v>0.13936662959326801</v>
      </c>
      <c r="J13" s="17">
        <v>0.150056460938055</v>
      </c>
      <c r="K13" s="17">
        <v>0.15179898030132</v>
      </c>
      <c r="L13" s="17">
        <v>0.23593381689505399</v>
      </c>
      <c r="M13" s="17"/>
      <c r="N13" s="17">
        <v>0.19145687837008701</v>
      </c>
      <c r="O13" s="17">
        <v>0.13067415968722601</v>
      </c>
      <c r="P13" s="17">
        <v>0.17708980741153399</v>
      </c>
      <c r="Q13" s="17">
        <v>0.17806246505484799</v>
      </c>
      <c r="R13" s="17"/>
      <c r="S13" s="17">
        <v>0.19064444317856899</v>
      </c>
      <c r="T13" s="17">
        <v>0.17201611412913301</v>
      </c>
      <c r="U13" s="17">
        <v>0.19985284993869301</v>
      </c>
      <c r="V13" s="17">
        <v>0.196483636859313</v>
      </c>
      <c r="W13" s="17">
        <v>0.14743529410186099</v>
      </c>
      <c r="X13" s="17">
        <v>0.166766026423046</v>
      </c>
      <c r="Y13" s="17">
        <v>0.13163724472299801</v>
      </c>
      <c r="Z13" s="17">
        <v>0.13641045559967299</v>
      </c>
      <c r="AA13" s="17">
        <v>0.11860180857802501</v>
      </c>
      <c r="AB13" s="17">
        <v>0.192386021799929</v>
      </c>
      <c r="AC13" s="17">
        <v>0.157053228432534</v>
      </c>
      <c r="AD13" s="17">
        <v>0.22008590384642901</v>
      </c>
      <c r="AE13" s="17"/>
      <c r="AF13" s="17">
        <v>0.23226753189497301</v>
      </c>
      <c r="AG13" s="17">
        <v>0.13487831657635699</v>
      </c>
      <c r="AH13" s="17">
        <v>0.13682671295183699</v>
      </c>
      <c r="AI13" s="17"/>
      <c r="AJ13" s="17">
        <v>0.27285262849868402</v>
      </c>
      <c r="AK13" s="17">
        <v>0.124980702956727</v>
      </c>
      <c r="AL13" s="17">
        <v>8.4319378626248706E-2</v>
      </c>
      <c r="AM13" s="17">
        <v>0.22525144383957599</v>
      </c>
      <c r="AN13" s="17">
        <v>0.106284377336857</v>
      </c>
      <c r="AO13" s="17"/>
      <c r="AP13" s="17">
        <v>0.36272347379910103</v>
      </c>
      <c r="AQ13" s="17">
        <v>0.120290060565695</v>
      </c>
      <c r="AR13" s="17">
        <v>9.6685378656764506E-2</v>
      </c>
      <c r="AS13" s="17"/>
      <c r="AT13" s="17">
        <v>0.22192466157416699</v>
      </c>
      <c r="AU13" s="17">
        <v>0.13217824617683999</v>
      </c>
      <c r="AV13" s="17">
        <v>0.15052806369018301</v>
      </c>
      <c r="AW13" s="17">
        <v>0.18693470912118601</v>
      </c>
      <c r="AX13" s="17">
        <v>0.16106560572367901</v>
      </c>
    </row>
    <row r="14" spans="2:50" x14ac:dyDescent="0.35">
      <c r="B14" t="s">
        <v>65</v>
      </c>
      <c r="C14" s="17">
        <v>0.37320603827858601</v>
      </c>
      <c r="D14" s="17">
        <v>0.386872696748079</v>
      </c>
      <c r="E14" s="17">
        <v>0.35945105372729602</v>
      </c>
      <c r="F14" s="17"/>
      <c r="G14" s="17">
        <v>0.30860031107668401</v>
      </c>
      <c r="H14" s="17">
        <v>0.327242355764639</v>
      </c>
      <c r="I14" s="17">
        <v>0.370456884071175</v>
      </c>
      <c r="J14" s="17">
        <v>0.38525044800768099</v>
      </c>
      <c r="K14" s="17">
        <v>0.39946531282179998</v>
      </c>
      <c r="L14" s="17">
        <v>0.4283203117603</v>
      </c>
      <c r="M14" s="17"/>
      <c r="N14" s="17">
        <v>0.360442042865254</v>
      </c>
      <c r="O14" s="17">
        <v>0.35947848981244901</v>
      </c>
      <c r="P14" s="17">
        <v>0.41759535305185103</v>
      </c>
      <c r="Q14" s="17">
        <v>0.36475878775721798</v>
      </c>
      <c r="R14" s="17"/>
      <c r="S14" s="17">
        <v>0.35643690091200703</v>
      </c>
      <c r="T14" s="17">
        <v>0.40819592104858199</v>
      </c>
      <c r="U14" s="17">
        <v>0.30069366010464599</v>
      </c>
      <c r="V14" s="17">
        <v>0.41332046173444897</v>
      </c>
      <c r="W14" s="17">
        <v>0.40603735386337703</v>
      </c>
      <c r="X14" s="17">
        <v>0.41618552164803002</v>
      </c>
      <c r="Y14" s="17">
        <v>0.409949538798279</v>
      </c>
      <c r="Z14" s="17">
        <v>0.38776442961930202</v>
      </c>
      <c r="AA14" s="17">
        <v>0.36642907171253303</v>
      </c>
      <c r="AB14" s="17">
        <v>0.29682866553960202</v>
      </c>
      <c r="AC14" s="17">
        <v>0.37811282808604102</v>
      </c>
      <c r="AD14" s="17">
        <v>0.29602937061004903</v>
      </c>
      <c r="AE14" s="17"/>
      <c r="AF14" s="17">
        <v>0.413430223177227</v>
      </c>
      <c r="AG14" s="17">
        <v>0.36722393477659199</v>
      </c>
      <c r="AH14" s="17">
        <v>0.36335391520835097</v>
      </c>
      <c r="AI14" s="17"/>
      <c r="AJ14" s="17">
        <v>0.43020184608203699</v>
      </c>
      <c r="AK14" s="17">
        <v>0.34121398180010598</v>
      </c>
      <c r="AL14" s="17">
        <v>0.46370259157393801</v>
      </c>
      <c r="AM14" s="17">
        <v>0.34555573388118099</v>
      </c>
      <c r="AN14" s="17">
        <v>0.33134265827928</v>
      </c>
      <c r="AO14" s="17"/>
      <c r="AP14" s="17">
        <v>0.409355337632407</v>
      </c>
      <c r="AQ14" s="17">
        <v>0.33499559098327403</v>
      </c>
      <c r="AR14" s="17">
        <v>0.43002938441514099</v>
      </c>
      <c r="AS14" s="17"/>
      <c r="AT14" s="17">
        <v>0.39364628225120002</v>
      </c>
      <c r="AU14" s="17">
        <v>0.38454917662661597</v>
      </c>
      <c r="AV14" s="17">
        <v>0.354891983242696</v>
      </c>
      <c r="AW14" s="17">
        <v>0.31340789478216802</v>
      </c>
      <c r="AX14" s="17">
        <v>0.32314086678838999</v>
      </c>
    </row>
    <row r="15" spans="2:50" x14ac:dyDescent="0.35">
      <c r="B15" t="s">
        <v>66</v>
      </c>
      <c r="C15" s="17">
        <v>0.38338063944531098</v>
      </c>
      <c r="D15" s="17">
        <v>0.373331619612634</v>
      </c>
      <c r="E15" s="17">
        <v>0.39290939759024501</v>
      </c>
      <c r="F15" s="17"/>
      <c r="G15" s="17">
        <v>0.45244185522969399</v>
      </c>
      <c r="H15" s="17">
        <v>0.41275016721625901</v>
      </c>
      <c r="I15" s="17">
        <v>0.39965516782035199</v>
      </c>
      <c r="J15" s="17">
        <v>0.39157139350792602</v>
      </c>
      <c r="K15" s="17">
        <v>0.38073680885135902</v>
      </c>
      <c r="L15" s="17">
        <v>0.29555977578280901</v>
      </c>
      <c r="M15" s="17"/>
      <c r="N15" s="17">
        <v>0.40676158924316302</v>
      </c>
      <c r="O15" s="17">
        <v>0.43376078360610998</v>
      </c>
      <c r="P15" s="17">
        <v>0.32822909087138902</v>
      </c>
      <c r="Q15" s="17">
        <v>0.35671294750194799</v>
      </c>
      <c r="R15" s="17"/>
      <c r="S15" s="17">
        <v>0.37868064297159398</v>
      </c>
      <c r="T15" s="17">
        <v>0.333621597302317</v>
      </c>
      <c r="U15" s="17">
        <v>0.40869481701350302</v>
      </c>
      <c r="V15" s="17">
        <v>0.29670228730244902</v>
      </c>
      <c r="W15" s="17">
        <v>0.361425514778624</v>
      </c>
      <c r="X15" s="17">
        <v>0.36703702367242302</v>
      </c>
      <c r="Y15" s="17">
        <v>0.36058706422408199</v>
      </c>
      <c r="Z15" s="17">
        <v>0.37428724093789001</v>
      </c>
      <c r="AA15" s="17">
        <v>0.43989698078879402</v>
      </c>
      <c r="AB15" s="17">
        <v>0.48449259124510502</v>
      </c>
      <c r="AC15" s="17">
        <v>0.40493364721925601</v>
      </c>
      <c r="AD15" s="17">
        <v>0.44011915401753499</v>
      </c>
      <c r="AE15" s="17"/>
      <c r="AF15" s="17">
        <v>0.29641262134146101</v>
      </c>
      <c r="AG15" s="17">
        <v>0.45536671510037902</v>
      </c>
      <c r="AH15" s="17">
        <v>0.350853816955423</v>
      </c>
      <c r="AI15" s="17"/>
      <c r="AJ15" s="17">
        <v>0.25930663445221802</v>
      </c>
      <c r="AK15" s="17">
        <v>0.47888020399574499</v>
      </c>
      <c r="AL15" s="17">
        <v>0.39570014771670198</v>
      </c>
      <c r="AM15" s="17">
        <v>0.34645284183014002</v>
      </c>
      <c r="AN15" s="17">
        <v>0.38668893605064297</v>
      </c>
      <c r="AO15" s="17"/>
      <c r="AP15" s="17">
        <v>0.19266175100973201</v>
      </c>
      <c r="AQ15" s="17">
        <v>0.487808943363221</v>
      </c>
      <c r="AR15" s="17">
        <v>0.40003294712948501</v>
      </c>
      <c r="AS15" s="17"/>
      <c r="AT15" s="17">
        <v>0.30379575968080702</v>
      </c>
      <c r="AU15" s="17">
        <v>0.37881833780928398</v>
      </c>
      <c r="AV15" s="17">
        <v>0.43701621896736098</v>
      </c>
      <c r="AW15" s="17">
        <v>0.44947779663701098</v>
      </c>
      <c r="AX15" s="17">
        <v>0.51579352748793095</v>
      </c>
    </row>
    <row r="16" spans="2:50" x14ac:dyDescent="0.35">
      <c r="B16" t="s">
        <v>67</v>
      </c>
      <c r="C16" s="17">
        <v>7.4546470205686999E-2</v>
      </c>
      <c r="D16" s="17">
        <v>5.00860067133653E-2</v>
      </c>
      <c r="E16" s="17">
        <v>9.7938213922617201E-2</v>
      </c>
      <c r="F16" s="17"/>
      <c r="G16" s="17">
        <v>0.111468211963657</v>
      </c>
      <c r="H16" s="17">
        <v>7.7483383532124903E-2</v>
      </c>
      <c r="I16" s="17">
        <v>9.0521318515204799E-2</v>
      </c>
      <c r="J16" s="17">
        <v>7.3121697546337502E-2</v>
      </c>
      <c r="K16" s="17">
        <v>6.7998898025521698E-2</v>
      </c>
      <c r="L16" s="17">
        <v>4.0186095561837797E-2</v>
      </c>
      <c r="M16" s="17"/>
      <c r="N16" s="17">
        <v>4.1339489521495701E-2</v>
      </c>
      <c r="O16" s="17">
        <v>7.6086566894214794E-2</v>
      </c>
      <c r="P16" s="17">
        <v>7.7085748665226203E-2</v>
      </c>
      <c r="Q16" s="17">
        <v>0.100465799685987</v>
      </c>
      <c r="R16" s="17"/>
      <c r="S16" s="17">
        <v>7.4238012937831097E-2</v>
      </c>
      <c r="T16" s="17">
        <v>8.6166367519967493E-2</v>
      </c>
      <c r="U16" s="17">
        <v>9.0758672943157703E-2</v>
      </c>
      <c r="V16" s="17">
        <v>9.34936141037888E-2</v>
      </c>
      <c r="W16" s="17">
        <v>8.5101837256137999E-2</v>
      </c>
      <c r="X16" s="17">
        <v>5.0011428256500803E-2</v>
      </c>
      <c r="Y16" s="17">
        <v>9.7826152254641502E-2</v>
      </c>
      <c r="Z16" s="17">
        <v>0.10153787384313399</v>
      </c>
      <c r="AA16" s="17">
        <v>7.5072138920647902E-2</v>
      </c>
      <c r="AB16" s="17">
        <v>2.62927214153638E-2</v>
      </c>
      <c r="AC16" s="17">
        <v>5.9900296262169403E-2</v>
      </c>
      <c r="AD16" s="17">
        <v>4.3765571525987201E-2</v>
      </c>
      <c r="AE16" s="17"/>
      <c r="AF16" s="17">
        <v>5.7889623586338597E-2</v>
      </c>
      <c r="AG16" s="17">
        <v>4.2531033546671503E-2</v>
      </c>
      <c r="AH16" s="17">
        <v>0.14896555488438901</v>
      </c>
      <c r="AI16" s="17"/>
      <c r="AJ16" s="17">
        <v>3.7638890967061203E-2</v>
      </c>
      <c r="AK16" s="17">
        <v>5.4925111247422602E-2</v>
      </c>
      <c r="AL16" s="17">
        <v>5.6277882083110797E-2</v>
      </c>
      <c r="AM16" s="17">
        <v>8.2739980449102302E-2</v>
      </c>
      <c r="AN16" s="17">
        <v>0.17568402833322</v>
      </c>
      <c r="AO16" s="17"/>
      <c r="AP16" s="17">
        <v>3.5259437558759897E-2</v>
      </c>
      <c r="AQ16" s="17">
        <v>5.6905405087810799E-2</v>
      </c>
      <c r="AR16" s="17">
        <v>7.3252289798609899E-2</v>
      </c>
      <c r="AS16" s="17"/>
      <c r="AT16" s="17">
        <v>8.0633296493824905E-2</v>
      </c>
      <c r="AU16" s="17">
        <v>0.10445423938725901</v>
      </c>
      <c r="AV16" s="17">
        <v>5.7563734099759997E-2</v>
      </c>
      <c r="AW16" s="17">
        <v>5.0179599459635203E-2</v>
      </c>
      <c r="AX16" s="17">
        <v>0</v>
      </c>
    </row>
    <row r="17" spans="2:50" x14ac:dyDescent="0.35">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row>
    <row r="18" spans="2:50" x14ac:dyDescent="0.35">
      <c r="B18" s="6" t="s">
        <v>75</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row>
    <row r="19" spans="2:50" x14ac:dyDescent="0.35">
      <c r="B19" s="24" t="s">
        <v>69</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row>
    <row r="20" spans="2:50" x14ac:dyDescent="0.35">
      <c r="B20" t="s">
        <v>72</v>
      </c>
      <c r="C20" s="17">
        <v>0.12909917051445</v>
      </c>
      <c r="D20" s="17">
        <v>0.14881326930041999</v>
      </c>
      <c r="E20" s="17">
        <v>0.110759925472769</v>
      </c>
      <c r="F20" s="17"/>
      <c r="G20" s="17">
        <v>0.15256043579166501</v>
      </c>
      <c r="H20" s="17">
        <v>0.160399163991675</v>
      </c>
      <c r="I20" s="17">
        <v>0.14788599558166801</v>
      </c>
      <c r="J20" s="17">
        <v>9.3244120508243294E-2</v>
      </c>
      <c r="K20" s="17">
        <v>0.10833367622850799</v>
      </c>
      <c r="L20" s="17">
        <v>0.115805822753774</v>
      </c>
      <c r="M20" s="17"/>
      <c r="N20" s="17">
        <v>0.178128171628399</v>
      </c>
      <c r="O20" s="17">
        <v>0.12673121607863799</v>
      </c>
      <c r="P20" s="17">
        <v>0.128982038975269</v>
      </c>
      <c r="Q20" s="17">
        <v>7.9843234526380202E-2</v>
      </c>
      <c r="R20" s="17"/>
      <c r="S20" s="17">
        <v>0.16298095998179099</v>
      </c>
      <c r="T20" s="17">
        <v>0.1147864070637</v>
      </c>
      <c r="U20" s="17">
        <v>0.13870751396401099</v>
      </c>
      <c r="V20" s="17">
        <v>0.16087555184101801</v>
      </c>
      <c r="W20" s="17">
        <v>0.13548409666938899</v>
      </c>
      <c r="X20" s="17">
        <v>0.16312069200660501</v>
      </c>
      <c r="Y20" s="17">
        <v>0.10165733957810601</v>
      </c>
      <c r="Z20" s="17">
        <v>7.75424349245082E-2</v>
      </c>
      <c r="AA20" s="17">
        <v>0.11209647487068899</v>
      </c>
      <c r="AB20" s="17">
        <v>0.101420920580044</v>
      </c>
      <c r="AC20" s="17">
        <v>8.79936184466069E-2</v>
      </c>
      <c r="AD20" s="17">
        <v>0.15048548001708301</v>
      </c>
      <c r="AE20" s="17"/>
      <c r="AF20" s="17">
        <v>0.139977058658074</v>
      </c>
      <c r="AG20" s="17">
        <v>0.119639530603948</v>
      </c>
      <c r="AH20" s="17">
        <v>0.109443667281606</v>
      </c>
      <c r="AI20" s="17"/>
      <c r="AJ20" s="17">
        <v>0.16705583113192601</v>
      </c>
      <c r="AK20" s="17">
        <v>0.12637834251805199</v>
      </c>
      <c r="AL20" s="17">
        <v>9.99541297987592E-2</v>
      </c>
      <c r="AM20" s="17">
        <v>9.79077826765168E-2</v>
      </c>
      <c r="AN20" s="17">
        <v>9.7639284241759605E-2</v>
      </c>
      <c r="AO20" s="17"/>
      <c r="AP20" s="17">
        <v>0.24685342696179499</v>
      </c>
      <c r="AQ20" s="17">
        <v>0.12212484262020799</v>
      </c>
      <c r="AR20" s="17">
        <v>9.0679563338456295E-2</v>
      </c>
      <c r="AS20" s="17"/>
      <c r="AT20" s="17">
        <v>0.106726791629494</v>
      </c>
      <c r="AU20" s="17">
        <v>0.130816898842675</v>
      </c>
      <c r="AV20" s="17">
        <v>0.15750487471753599</v>
      </c>
      <c r="AW20" s="17">
        <v>0.149853072762029</v>
      </c>
      <c r="AX20" s="17">
        <v>0.133704151641484</v>
      </c>
    </row>
    <row r="21" spans="2:50" x14ac:dyDescent="0.35">
      <c r="B21" t="s">
        <v>73</v>
      </c>
      <c r="C21" s="17">
        <v>0.42151960512998399</v>
      </c>
      <c r="D21" s="17">
        <v>0.43187740283451898</v>
      </c>
      <c r="E21" s="17">
        <v>0.41132633578889199</v>
      </c>
      <c r="F21" s="17"/>
      <c r="G21" s="17">
        <v>0.38168846595940897</v>
      </c>
      <c r="H21" s="17">
        <v>0.37922545961846499</v>
      </c>
      <c r="I21" s="17">
        <v>0.40906064867803898</v>
      </c>
      <c r="J21" s="17">
        <v>0.43386203669519202</v>
      </c>
      <c r="K21" s="17">
        <v>0.47709759233444099</v>
      </c>
      <c r="L21" s="17">
        <v>0.44531353020707598</v>
      </c>
      <c r="M21" s="17"/>
      <c r="N21" s="17">
        <v>0.39076323123846302</v>
      </c>
      <c r="O21" s="17">
        <v>0.45955236748768202</v>
      </c>
      <c r="P21" s="17">
        <v>0.43866594889427801</v>
      </c>
      <c r="Q21" s="17">
        <v>0.40370651659748102</v>
      </c>
      <c r="R21" s="17"/>
      <c r="S21" s="17">
        <v>0.37964877543658898</v>
      </c>
      <c r="T21" s="17">
        <v>0.47506521823911801</v>
      </c>
      <c r="U21" s="17">
        <v>0.38151439524612502</v>
      </c>
      <c r="V21" s="17">
        <v>0.42302382463962601</v>
      </c>
      <c r="W21" s="17">
        <v>0.46706563957119501</v>
      </c>
      <c r="X21" s="17">
        <v>0.369010629317026</v>
      </c>
      <c r="Y21" s="17">
        <v>0.472984156707355</v>
      </c>
      <c r="Z21" s="17">
        <v>0.40933789824149702</v>
      </c>
      <c r="AA21" s="17">
        <v>0.39517717488545001</v>
      </c>
      <c r="AB21" s="17">
        <v>0.425648625362953</v>
      </c>
      <c r="AC21" s="17">
        <v>0.47432841291343097</v>
      </c>
      <c r="AD21" s="17">
        <v>0.41436580784159799</v>
      </c>
      <c r="AE21" s="17"/>
      <c r="AF21" s="17">
        <v>0.44485199772080702</v>
      </c>
      <c r="AG21" s="17">
        <v>0.40615890186558701</v>
      </c>
      <c r="AH21" s="17">
        <v>0.48179927194475197</v>
      </c>
      <c r="AI21" s="17"/>
      <c r="AJ21" s="17">
        <v>0.46862789291695001</v>
      </c>
      <c r="AK21" s="17">
        <v>0.38830664070403897</v>
      </c>
      <c r="AL21" s="17">
        <v>0.41319457625813899</v>
      </c>
      <c r="AM21" s="17">
        <v>0.46003185107231498</v>
      </c>
      <c r="AN21" s="17">
        <v>0.43746479623017598</v>
      </c>
      <c r="AO21" s="17"/>
      <c r="AP21" s="17">
        <v>0.45073860541494998</v>
      </c>
      <c r="AQ21" s="17">
        <v>0.38983734417619997</v>
      </c>
      <c r="AR21" s="17">
        <v>0.42449987762944602</v>
      </c>
      <c r="AS21" s="17"/>
      <c r="AT21" s="17">
        <v>0.44237511576966099</v>
      </c>
      <c r="AU21" s="17">
        <v>0.413272822084359</v>
      </c>
      <c r="AV21" s="17">
        <v>0.41453794438889802</v>
      </c>
      <c r="AW21" s="17">
        <v>0.40250619976798402</v>
      </c>
      <c r="AX21" s="17">
        <v>0.23244674090228401</v>
      </c>
    </row>
    <row r="22" spans="2:50" x14ac:dyDescent="0.35">
      <c r="B22" t="s">
        <v>74</v>
      </c>
      <c r="C22" s="17">
        <v>0.32607678421870701</v>
      </c>
      <c r="D22" s="17">
        <v>0.31715212417827399</v>
      </c>
      <c r="E22" s="17">
        <v>0.33505377721185398</v>
      </c>
      <c r="F22" s="17"/>
      <c r="G22" s="17">
        <v>0.325396425003039</v>
      </c>
      <c r="H22" s="17">
        <v>0.34636339099539298</v>
      </c>
      <c r="I22" s="17">
        <v>0.33964108901385498</v>
      </c>
      <c r="J22" s="17">
        <v>0.34178208054982701</v>
      </c>
      <c r="K22" s="17">
        <v>0.29369477032852598</v>
      </c>
      <c r="L22" s="17">
        <v>0.30784848123167702</v>
      </c>
      <c r="M22" s="17"/>
      <c r="N22" s="17">
        <v>0.35412088728533703</v>
      </c>
      <c r="O22" s="17">
        <v>0.30267633620663498</v>
      </c>
      <c r="P22" s="17">
        <v>0.31973971177618998</v>
      </c>
      <c r="Q22" s="17">
        <v>0.327080763127578</v>
      </c>
      <c r="R22" s="17"/>
      <c r="S22" s="17">
        <v>0.35080582138948502</v>
      </c>
      <c r="T22" s="17">
        <v>0.26106229374537798</v>
      </c>
      <c r="U22" s="17">
        <v>0.30769611136554398</v>
      </c>
      <c r="V22" s="17">
        <v>0.27048371351391498</v>
      </c>
      <c r="W22" s="17">
        <v>0.278564865107504</v>
      </c>
      <c r="X22" s="17">
        <v>0.32768324813131</v>
      </c>
      <c r="Y22" s="17">
        <v>0.33536471599341999</v>
      </c>
      <c r="Z22" s="17">
        <v>0.41706509632760802</v>
      </c>
      <c r="AA22" s="17">
        <v>0.37186667716504701</v>
      </c>
      <c r="AB22" s="17">
        <v>0.37048005826860297</v>
      </c>
      <c r="AC22" s="17">
        <v>0.353187494896954</v>
      </c>
      <c r="AD22" s="17">
        <v>0.32207641030846601</v>
      </c>
      <c r="AE22" s="17"/>
      <c r="AF22" s="17">
        <v>0.295103539289435</v>
      </c>
      <c r="AG22" s="17">
        <v>0.36571417762694403</v>
      </c>
      <c r="AH22" s="17">
        <v>0.282269458482163</v>
      </c>
      <c r="AI22" s="17"/>
      <c r="AJ22" s="17">
        <v>0.26377273990715899</v>
      </c>
      <c r="AK22" s="17">
        <v>0.38160759293726298</v>
      </c>
      <c r="AL22" s="17">
        <v>0.34634241947852101</v>
      </c>
      <c r="AM22" s="17">
        <v>0.28964059348371102</v>
      </c>
      <c r="AN22" s="17">
        <v>0.24684001572198</v>
      </c>
      <c r="AO22" s="17"/>
      <c r="AP22" s="17">
        <v>0.20760890377945099</v>
      </c>
      <c r="AQ22" s="17">
        <v>0.39057964700007503</v>
      </c>
      <c r="AR22" s="17">
        <v>0.33481922047563401</v>
      </c>
      <c r="AS22" s="17"/>
      <c r="AT22" s="17">
        <v>0.30973504865791301</v>
      </c>
      <c r="AU22" s="17">
        <v>0.30583202359650302</v>
      </c>
      <c r="AV22" s="17">
        <v>0.32229491018558998</v>
      </c>
      <c r="AW22" s="17">
        <v>0.35638427743038498</v>
      </c>
      <c r="AX22" s="17">
        <v>0.48794475058745901</v>
      </c>
    </row>
    <row r="23" spans="2:50" x14ac:dyDescent="0.35">
      <c r="B23" t="s">
        <v>67</v>
      </c>
      <c r="C23" s="17">
        <v>0.123304440136859</v>
      </c>
      <c r="D23" s="17">
        <v>0.10215720368678601</v>
      </c>
      <c r="E23" s="17">
        <v>0.142859961526485</v>
      </c>
      <c r="F23" s="17"/>
      <c r="G23" s="17">
        <v>0.14035467324588699</v>
      </c>
      <c r="H23" s="17">
        <v>0.114011985394466</v>
      </c>
      <c r="I23" s="17">
        <v>0.103412266726438</v>
      </c>
      <c r="J23" s="17">
        <v>0.13111176224673801</v>
      </c>
      <c r="K23" s="17">
        <v>0.120873961108525</v>
      </c>
      <c r="L23" s="17">
        <v>0.13103216580747301</v>
      </c>
      <c r="M23" s="17"/>
      <c r="N23" s="17">
        <v>7.6987709847801206E-2</v>
      </c>
      <c r="O23" s="17">
        <v>0.11104008022704499</v>
      </c>
      <c r="P23" s="17">
        <v>0.11261230035426199</v>
      </c>
      <c r="Q23" s="17">
        <v>0.18936948574856</v>
      </c>
      <c r="R23" s="17"/>
      <c r="S23" s="17">
        <v>0.106564443192135</v>
      </c>
      <c r="T23" s="17">
        <v>0.14908608095180401</v>
      </c>
      <c r="U23" s="17">
        <v>0.17208197942432099</v>
      </c>
      <c r="V23" s="17">
        <v>0.145616910005441</v>
      </c>
      <c r="W23" s="17">
        <v>0.118885398651913</v>
      </c>
      <c r="X23" s="17">
        <v>0.140185430545059</v>
      </c>
      <c r="Y23" s="17">
        <v>8.9993787721119003E-2</v>
      </c>
      <c r="Z23" s="17">
        <v>9.6054570506385994E-2</v>
      </c>
      <c r="AA23" s="17">
        <v>0.120859673078815</v>
      </c>
      <c r="AB23" s="17">
        <v>0.1024503957884</v>
      </c>
      <c r="AC23" s="17">
        <v>8.4490473743007305E-2</v>
      </c>
      <c r="AD23" s="17">
        <v>0.11307230183285399</v>
      </c>
      <c r="AE23" s="17"/>
      <c r="AF23" s="17">
        <v>0.120067404331684</v>
      </c>
      <c r="AG23" s="17">
        <v>0.108487389903521</v>
      </c>
      <c r="AH23" s="17">
        <v>0.12648760229148001</v>
      </c>
      <c r="AI23" s="17"/>
      <c r="AJ23" s="17">
        <v>0.100543536043966</v>
      </c>
      <c r="AK23" s="17">
        <v>0.103707423840646</v>
      </c>
      <c r="AL23" s="17">
        <v>0.14050887446457999</v>
      </c>
      <c r="AM23" s="17">
        <v>0.152419772767457</v>
      </c>
      <c r="AN23" s="17">
        <v>0.218055903806085</v>
      </c>
      <c r="AO23" s="17"/>
      <c r="AP23" s="17">
        <v>9.4799063843804196E-2</v>
      </c>
      <c r="AQ23" s="17">
        <v>9.7458166203516494E-2</v>
      </c>
      <c r="AR23" s="17">
        <v>0.150001338556464</v>
      </c>
      <c r="AS23" s="17"/>
      <c r="AT23" s="17">
        <v>0.141163043942932</v>
      </c>
      <c r="AU23" s="17">
        <v>0.150078255476463</v>
      </c>
      <c r="AV23" s="17">
        <v>0.105662270707975</v>
      </c>
      <c r="AW23" s="17">
        <v>9.1256450039601297E-2</v>
      </c>
      <c r="AX23" s="17">
        <v>0.14590435686877201</v>
      </c>
    </row>
    <row r="24" spans="2:50" x14ac:dyDescent="0.35">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row>
    <row r="25" spans="2:50" x14ac:dyDescent="0.35">
      <c r="B25" s="6" t="s">
        <v>85</v>
      </c>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row>
    <row r="26" spans="2:50" x14ac:dyDescent="0.35">
      <c r="B26" s="24" t="s">
        <v>69</v>
      </c>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row>
    <row r="27" spans="2:50" x14ac:dyDescent="0.35">
      <c r="B27" t="s">
        <v>76</v>
      </c>
      <c r="C27" s="17">
        <v>0.201236922837737</v>
      </c>
      <c r="D27" s="17">
        <v>0.233430261371773</v>
      </c>
      <c r="E27" s="17">
        <v>0.17122250870722999</v>
      </c>
      <c r="F27" s="17"/>
      <c r="G27" s="17">
        <v>7.5520049922282506E-2</v>
      </c>
      <c r="H27" s="17">
        <v>0.10107497843601999</v>
      </c>
      <c r="I27" s="17">
        <v>0.18150904529367101</v>
      </c>
      <c r="J27" s="17">
        <v>0.22301350545233301</v>
      </c>
      <c r="K27" s="17">
        <v>0.25463665954471199</v>
      </c>
      <c r="L27" s="17">
        <v>0.32872406052244202</v>
      </c>
      <c r="M27" s="17"/>
      <c r="N27" s="17">
        <v>0.224610668178782</v>
      </c>
      <c r="O27" s="17">
        <v>0.20843067809048599</v>
      </c>
      <c r="P27" s="17">
        <v>0.188384089499503</v>
      </c>
      <c r="Q27" s="17">
        <v>0.18159572189391299</v>
      </c>
      <c r="R27" s="17"/>
      <c r="S27" s="17">
        <v>0.19697481230195199</v>
      </c>
      <c r="T27" s="17">
        <v>0.22648997065193799</v>
      </c>
      <c r="U27" s="17">
        <v>0.25142480977892201</v>
      </c>
      <c r="V27" s="17">
        <v>0.20323541491208799</v>
      </c>
      <c r="W27" s="17">
        <v>0.19175883150772799</v>
      </c>
      <c r="X27" s="17">
        <v>0.20398778838597101</v>
      </c>
      <c r="Y27" s="17">
        <v>0.21330664281109701</v>
      </c>
      <c r="Z27" s="17">
        <v>0.181241740542958</v>
      </c>
      <c r="AA27" s="17">
        <v>0.189234568999644</v>
      </c>
      <c r="AB27" s="17">
        <v>0.14521179874250001</v>
      </c>
      <c r="AC27" s="17">
        <v>0.17311324066961201</v>
      </c>
      <c r="AD27" s="17">
        <v>0.238835717878121</v>
      </c>
      <c r="AE27" s="17"/>
      <c r="AF27" s="17">
        <v>0.29855061649217701</v>
      </c>
      <c r="AG27" s="17">
        <v>0.16707054779272801</v>
      </c>
      <c r="AH27" s="17">
        <v>0.148242327313755</v>
      </c>
      <c r="AI27" s="17"/>
      <c r="AJ27" s="17">
        <v>0.36153296778875998</v>
      </c>
      <c r="AK27" s="17">
        <v>0.102610037720945</v>
      </c>
      <c r="AL27" s="17">
        <v>0.20649265830105001</v>
      </c>
      <c r="AM27" s="17">
        <v>0.33094660310602098</v>
      </c>
      <c r="AN27" s="17">
        <v>0.13467112451787999</v>
      </c>
      <c r="AO27" s="17"/>
      <c r="AP27" s="17">
        <v>0.33453585675571701</v>
      </c>
      <c r="AQ27" s="17">
        <v>0.100689108485599</v>
      </c>
      <c r="AR27" s="17">
        <v>0.24229317959774499</v>
      </c>
      <c r="AS27" s="17"/>
      <c r="AT27" s="17">
        <v>0.22232617470619701</v>
      </c>
      <c r="AU27" s="17">
        <v>0.168732799453089</v>
      </c>
      <c r="AV27" s="17">
        <v>0.18226713307668899</v>
      </c>
      <c r="AW27" s="17">
        <v>0.22037437180479599</v>
      </c>
      <c r="AX27" s="17">
        <v>0.18853850399382599</v>
      </c>
    </row>
    <row r="28" spans="2:50" x14ac:dyDescent="0.35">
      <c r="B28" t="s">
        <v>77</v>
      </c>
      <c r="C28" s="17">
        <v>2.7185746100256699E-2</v>
      </c>
      <c r="D28" s="17">
        <v>3.8575866304731803E-2</v>
      </c>
      <c r="E28" s="17">
        <v>1.6262386009910298E-2</v>
      </c>
      <c r="F28" s="17"/>
      <c r="G28" s="17">
        <v>2.6209256808825101E-2</v>
      </c>
      <c r="H28" s="17">
        <v>3.7458491203982799E-2</v>
      </c>
      <c r="I28" s="17">
        <v>4.1017064663295397E-2</v>
      </c>
      <c r="J28" s="17">
        <v>2.6458934542424501E-2</v>
      </c>
      <c r="K28" s="17">
        <v>2.83932658494878E-2</v>
      </c>
      <c r="L28" s="17">
        <v>8.0008374090934902E-3</v>
      </c>
      <c r="M28" s="17"/>
      <c r="N28" s="17">
        <v>3.1482667994700002E-2</v>
      </c>
      <c r="O28" s="17">
        <v>2.5262281902552201E-2</v>
      </c>
      <c r="P28" s="17">
        <v>3.1138785252059899E-2</v>
      </c>
      <c r="Q28" s="17">
        <v>2.18153240341281E-2</v>
      </c>
      <c r="R28" s="17"/>
      <c r="S28" s="17">
        <v>3.8024540873189301E-2</v>
      </c>
      <c r="T28" s="17">
        <v>1.8931584669090298E-2</v>
      </c>
      <c r="U28" s="17">
        <v>6.8462509155101997E-3</v>
      </c>
      <c r="V28" s="17">
        <v>3.3204233012779402E-2</v>
      </c>
      <c r="W28" s="17">
        <v>1.2327397734429899E-2</v>
      </c>
      <c r="X28" s="17">
        <v>1.91831610660784E-2</v>
      </c>
      <c r="Y28" s="17">
        <v>2.39657851677599E-2</v>
      </c>
      <c r="Z28" s="17">
        <v>2.0509220689761701E-2</v>
      </c>
      <c r="AA28" s="17">
        <v>3.6997861863389402E-2</v>
      </c>
      <c r="AB28" s="17">
        <v>2.75053143849571E-2</v>
      </c>
      <c r="AC28" s="17">
        <v>1.0833694451590501E-2</v>
      </c>
      <c r="AD28" s="17">
        <v>0.115242120318041</v>
      </c>
      <c r="AE28" s="17"/>
      <c r="AF28" s="17">
        <v>2.5385168534820101E-2</v>
      </c>
      <c r="AG28" s="17">
        <v>3.30792605840017E-2</v>
      </c>
      <c r="AH28" s="17">
        <v>2.2191594371170499E-2</v>
      </c>
      <c r="AI28" s="17"/>
      <c r="AJ28" s="17">
        <v>2.3158030109883401E-2</v>
      </c>
      <c r="AK28" s="17">
        <v>3.4724727240766202E-2</v>
      </c>
      <c r="AL28" s="17">
        <v>1.9230386817010298E-2</v>
      </c>
      <c r="AM28" s="17">
        <v>0.10099633779601901</v>
      </c>
      <c r="AN28" s="17">
        <v>1.3490092278652799E-2</v>
      </c>
      <c r="AO28" s="17"/>
      <c r="AP28" s="17">
        <v>1.9143490945690601E-2</v>
      </c>
      <c r="AQ28" s="17">
        <v>3.2350634918365102E-2</v>
      </c>
      <c r="AR28" s="17">
        <v>2.3191176956047201E-2</v>
      </c>
      <c r="AS28" s="17"/>
      <c r="AT28" s="17">
        <v>1.5812328672039799E-2</v>
      </c>
      <c r="AU28" s="17">
        <v>1.7859710869567499E-2</v>
      </c>
      <c r="AV28" s="17">
        <v>2.45289723896224E-2</v>
      </c>
      <c r="AW28" s="17">
        <v>4.8311639879304799E-2</v>
      </c>
      <c r="AX28" s="17">
        <v>6.1454927040560603E-2</v>
      </c>
    </row>
    <row r="29" spans="2:50" x14ac:dyDescent="0.35">
      <c r="B29" t="s">
        <v>78</v>
      </c>
      <c r="C29" s="17">
        <v>0.19015886454016301</v>
      </c>
      <c r="D29" s="17">
        <v>0.24753052089329999</v>
      </c>
      <c r="E29" s="17">
        <v>0.133754910166452</v>
      </c>
      <c r="F29" s="17"/>
      <c r="G29" s="17">
        <v>9.8069536444142902E-2</v>
      </c>
      <c r="H29" s="17">
        <v>0.17186594732267199</v>
      </c>
      <c r="I29" s="17">
        <v>0.21745564822303101</v>
      </c>
      <c r="J29" s="17">
        <v>0.27548507969214298</v>
      </c>
      <c r="K29" s="17">
        <v>0.22149084295285701</v>
      </c>
      <c r="L29" s="17">
        <v>0.153586016615059</v>
      </c>
      <c r="M29" s="17"/>
      <c r="N29" s="17">
        <v>0.252279666379365</v>
      </c>
      <c r="O29" s="17">
        <v>0.19866312719812301</v>
      </c>
      <c r="P29" s="17">
        <v>0.161294762157042</v>
      </c>
      <c r="Q29" s="17">
        <v>0.13845168966042101</v>
      </c>
      <c r="R29" s="17"/>
      <c r="S29" s="17">
        <v>0.15407302625892699</v>
      </c>
      <c r="T29" s="17">
        <v>0.20100143843506599</v>
      </c>
      <c r="U29" s="17">
        <v>0.14206466527380601</v>
      </c>
      <c r="V29" s="17">
        <v>0.19551001296003501</v>
      </c>
      <c r="W29" s="17">
        <v>0.14549084963467901</v>
      </c>
      <c r="X29" s="17">
        <v>0.16022303021972001</v>
      </c>
      <c r="Y29" s="17">
        <v>0.224705737391178</v>
      </c>
      <c r="Z29" s="17">
        <v>0.25952139142763098</v>
      </c>
      <c r="AA29" s="17">
        <v>0.18941366986977601</v>
      </c>
      <c r="AB29" s="17">
        <v>0.28220237185304098</v>
      </c>
      <c r="AC29" s="17">
        <v>0.20194939401634801</v>
      </c>
      <c r="AD29" s="17">
        <v>0.139702970602258</v>
      </c>
      <c r="AE29" s="17"/>
      <c r="AF29" s="17">
        <v>0.15593661860310001</v>
      </c>
      <c r="AG29" s="17">
        <v>0.27147971812677302</v>
      </c>
      <c r="AH29" s="17">
        <v>0.10450126877658</v>
      </c>
      <c r="AI29" s="17"/>
      <c r="AJ29" s="17">
        <v>0.131740023045327</v>
      </c>
      <c r="AK29" s="17">
        <v>0.27213044932376101</v>
      </c>
      <c r="AL29" s="17">
        <v>0.29501036881326098</v>
      </c>
      <c r="AM29" s="17">
        <v>2.37027587394773E-2</v>
      </c>
      <c r="AN29" s="17">
        <v>9.5925526906363495E-2</v>
      </c>
      <c r="AO29" s="17"/>
      <c r="AP29" s="17">
        <v>0.108910967456168</v>
      </c>
      <c r="AQ29" s="17">
        <v>0.28887604677335099</v>
      </c>
      <c r="AR29" s="17">
        <v>0.23871739230168701</v>
      </c>
      <c r="AS29" s="17"/>
      <c r="AT29" s="17">
        <v>0.12258964479625201</v>
      </c>
      <c r="AU29" s="17">
        <v>0.16581612526544601</v>
      </c>
      <c r="AV29" s="17">
        <v>0.21294504098896699</v>
      </c>
      <c r="AW29" s="17">
        <v>0.26180157476067301</v>
      </c>
      <c r="AX29" s="17">
        <v>0.27858181318911501</v>
      </c>
    </row>
    <row r="30" spans="2:50" x14ac:dyDescent="0.35">
      <c r="B30" t="s">
        <v>79</v>
      </c>
      <c r="C30" s="17">
        <v>3.21447767161838E-2</v>
      </c>
      <c r="D30" s="17">
        <v>3.2101189092243403E-2</v>
      </c>
      <c r="E30" s="17">
        <v>3.2409435113237899E-2</v>
      </c>
      <c r="F30" s="17"/>
      <c r="G30" s="17">
        <v>2.3031297470146001E-2</v>
      </c>
      <c r="H30" s="17">
        <v>5.4309679044273002E-2</v>
      </c>
      <c r="I30" s="17">
        <v>3.4427180181939403E-2</v>
      </c>
      <c r="J30" s="17">
        <v>2.2889857386275098E-2</v>
      </c>
      <c r="K30" s="17">
        <v>3.13192169050917E-2</v>
      </c>
      <c r="L30" s="17">
        <v>2.6392308300061298E-2</v>
      </c>
      <c r="M30" s="17"/>
      <c r="N30" s="17">
        <v>3.8171866011075903E-2</v>
      </c>
      <c r="O30" s="17">
        <v>3.16687787511159E-2</v>
      </c>
      <c r="P30" s="17">
        <v>3.55583476628301E-2</v>
      </c>
      <c r="Q30" s="17">
        <v>2.4011112146720401E-2</v>
      </c>
      <c r="R30" s="17"/>
      <c r="S30" s="17">
        <v>3.5499324327444598E-2</v>
      </c>
      <c r="T30" s="17">
        <v>1.30882104593872E-2</v>
      </c>
      <c r="U30" s="17">
        <v>4.0830817636179302E-2</v>
      </c>
      <c r="V30" s="17">
        <v>2.10258483337472E-2</v>
      </c>
      <c r="W30" s="17">
        <v>2.49633537726088E-2</v>
      </c>
      <c r="X30" s="17">
        <v>2.2627181815466801E-2</v>
      </c>
      <c r="Y30" s="17">
        <v>3.7504075355974997E-2</v>
      </c>
      <c r="Z30" s="17">
        <v>2.1920804139294099E-2</v>
      </c>
      <c r="AA30" s="17">
        <v>4.5555050825390797E-2</v>
      </c>
      <c r="AB30" s="17">
        <v>5.9490328557684699E-2</v>
      </c>
      <c r="AC30" s="17">
        <v>1.8387568511527501E-2</v>
      </c>
      <c r="AD30" s="17">
        <v>4.53294005785458E-2</v>
      </c>
      <c r="AE30" s="17"/>
      <c r="AF30" s="17">
        <v>1.46760876259473E-2</v>
      </c>
      <c r="AG30" s="17">
        <v>5.3456058602537798E-2</v>
      </c>
      <c r="AH30" s="17">
        <v>2.2401245292975099E-2</v>
      </c>
      <c r="AI30" s="17"/>
      <c r="AJ30" s="17">
        <v>1.4390064048788301E-2</v>
      </c>
      <c r="AK30" s="17">
        <v>6.5113007003241602E-2</v>
      </c>
      <c r="AL30" s="17">
        <v>3.4958687775793099E-2</v>
      </c>
      <c r="AM30" s="17">
        <v>2.5591124064987002E-2</v>
      </c>
      <c r="AN30" s="17">
        <v>3.61673072032057E-3</v>
      </c>
      <c r="AO30" s="17"/>
      <c r="AP30" s="17">
        <v>2.6888181585738798E-2</v>
      </c>
      <c r="AQ30" s="17">
        <v>4.6158469047047401E-2</v>
      </c>
      <c r="AR30" s="17">
        <v>2.7147784311527898E-2</v>
      </c>
      <c r="AS30" s="17"/>
      <c r="AT30" s="17">
        <v>2.4644904947304199E-2</v>
      </c>
      <c r="AU30" s="17">
        <v>3.6942294843326499E-2</v>
      </c>
      <c r="AV30" s="17">
        <v>3.0366200871764799E-2</v>
      </c>
      <c r="AW30" s="17">
        <v>3.2202632341255699E-2</v>
      </c>
      <c r="AX30" s="17">
        <v>4.7321358998487301E-2</v>
      </c>
    </row>
    <row r="31" spans="2:50" x14ac:dyDescent="0.35">
      <c r="B31" t="s">
        <v>80</v>
      </c>
      <c r="C31" s="17">
        <v>7.0583280959932396E-2</v>
      </c>
      <c r="D31" s="17">
        <v>6.8720808734032302E-2</v>
      </c>
      <c r="E31" s="17">
        <v>7.1708788585084796E-2</v>
      </c>
      <c r="F31" s="17"/>
      <c r="G31" s="17">
        <v>0.12870549744954299</v>
      </c>
      <c r="H31" s="17">
        <v>9.6312924227040894E-2</v>
      </c>
      <c r="I31" s="17">
        <v>9.4941433575263204E-2</v>
      </c>
      <c r="J31" s="17">
        <v>5.6490707404131299E-2</v>
      </c>
      <c r="K31" s="17">
        <v>2.1271485537680799E-2</v>
      </c>
      <c r="L31" s="17">
        <v>3.56611086072176E-2</v>
      </c>
      <c r="M31" s="17"/>
      <c r="N31" s="17">
        <v>9.0241473018513096E-2</v>
      </c>
      <c r="O31" s="17">
        <v>6.8454737319550402E-2</v>
      </c>
      <c r="P31" s="17">
        <v>6.98862108606986E-2</v>
      </c>
      <c r="Q31" s="17">
        <v>5.4119425122875299E-2</v>
      </c>
      <c r="R31" s="17"/>
      <c r="S31" s="17">
        <v>6.6628715655251303E-2</v>
      </c>
      <c r="T31" s="17">
        <v>9.6085184256145498E-2</v>
      </c>
      <c r="U31" s="17">
        <v>6.2890465820867394E-2</v>
      </c>
      <c r="V31" s="17">
        <v>5.4606949495865101E-2</v>
      </c>
      <c r="W31" s="17">
        <v>5.0475293374414101E-2</v>
      </c>
      <c r="X31" s="17">
        <v>9.12902358171062E-2</v>
      </c>
      <c r="Y31" s="17">
        <v>4.8490779655676303E-2</v>
      </c>
      <c r="Z31" s="17">
        <v>7.1605045569076195E-2</v>
      </c>
      <c r="AA31" s="17">
        <v>7.6829582148056699E-2</v>
      </c>
      <c r="AB31" s="17">
        <v>5.9738735783900099E-2</v>
      </c>
      <c r="AC31" s="17">
        <v>6.3302033196177304E-2</v>
      </c>
      <c r="AD31" s="17">
        <v>0.11121348770447299</v>
      </c>
      <c r="AE31" s="17"/>
      <c r="AF31" s="17">
        <v>5.01749166691925E-2</v>
      </c>
      <c r="AG31" s="17">
        <v>7.07376975107116E-2</v>
      </c>
      <c r="AH31" s="17">
        <v>9.8563492954926196E-2</v>
      </c>
      <c r="AI31" s="17"/>
      <c r="AJ31" s="17">
        <v>8.2255981364535394E-2</v>
      </c>
      <c r="AK31" s="17">
        <v>6.8766089606387595E-2</v>
      </c>
      <c r="AL31" s="17">
        <v>7.2434502603062695E-2</v>
      </c>
      <c r="AM31" s="17">
        <v>2.31897264037902E-2</v>
      </c>
      <c r="AN31" s="17">
        <v>5.1158161558986698E-2</v>
      </c>
      <c r="AO31" s="17"/>
      <c r="AP31" s="17">
        <v>9.5009509173769602E-2</v>
      </c>
      <c r="AQ31" s="17">
        <v>7.9440406524098395E-2</v>
      </c>
      <c r="AR31" s="17">
        <v>8.9109665709148203E-2</v>
      </c>
      <c r="AS31" s="17"/>
      <c r="AT31" s="17">
        <v>5.5015979515021303E-2</v>
      </c>
      <c r="AU31" s="17">
        <v>7.2177785153243496E-2</v>
      </c>
      <c r="AV31" s="17">
        <v>8.1747289921106803E-2</v>
      </c>
      <c r="AW31" s="17">
        <v>9.5292464471972593E-2</v>
      </c>
      <c r="AX31" s="17">
        <v>5.9401538313738601E-2</v>
      </c>
    </row>
    <row r="32" spans="2:50" x14ac:dyDescent="0.35">
      <c r="B32" t="s">
        <v>81</v>
      </c>
      <c r="C32" s="17">
        <v>2.0052329241658499E-2</v>
      </c>
      <c r="D32" s="17">
        <v>2.2199448082495798E-2</v>
      </c>
      <c r="E32" s="17">
        <v>1.8096356065057401E-2</v>
      </c>
      <c r="F32" s="17"/>
      <c r="G32" s="17">
        <v>4.0945732131961503E-2</v>
      </c>
      <c r="H32" s="17">
        <v>3.6702025639423201E-2</v>
      </c>
      <c r="I32" s="17">
        <v>3.1543362089957699E-2</v>
      </c>
      <c r="J32" s="17">
        <v>1.05435539026807E-2</v>
      </c>
      <c r="K32" s="17">
        <v>0</v>
      </c>
      <c r="L32" s="17">
        <v>4.4210510932303397E-3</v>
      </c>
      <c r="M32" s="17"/>
      <c r="N32" s="17">
        <v>2.23344225956357E-2</v>
      </c>
      <c r="O32" s="17">
        <v>2.0462249577506201E-2</v>
      </c>
      <c r="P32" s="17">
        <v>2.31299992384865E-2</v>
      </c>
      <c r="Q32" s="17">
        <v>1.50066433561423E-2</v>
      </c>
      <c r="R32" s="17"/>
      <c r="S32" s="17">
        <v>2.62634275241121E-2</v>
      </c>
      <c r="T32" s="17">
        <v>1.6439862690697301E-2</v>
      </c>
      <c r="U32" s="17">
        <v>1.7825780211085301E-2</v>
      </c>
      <c r="V32" s="17">
        <v>5.63559696975806E-3</v>
      </c>
      <c r="W32" s="17">
        <v>3.2625712276627403E-2</v>
      </c>
      <c r="X32" s="17">
        <v>1.1062444372366099E-2</v>
      </c>
      <c r="Y32" s="17">
        <v>2.8939183676249002E-2</v>
      </c>
      <c r="Z32" s="17">
        <v>0</v>
      </c>
      <c r="AA32" s="17">
        <v>2.67528369679077E-2</v>
      </c>
      <c r="AB32" s="17">
        <v>2.25185977538668E-2</v>
      </c>
      <c r="AC32" s="17">
        <v>1.79223366087038E-2</v>
      </c>
      <c r="AD32" s="17">
        <v>2.82451311480394E-2</v>
      </c>
      <c r="AE32" s="17"/>
      <c r="AF32" s="17">
        <v>1.17413085683127E-2</v>
      </c>
      <c r="AG32" s="17">
        <v>2.0532404133245401E-2</v>
      </c>
      <c r="AH32" s="17">
        <v>3.3238298549772102E-2</v>
      </c>
      <c r="AI32" s="17"/>
      <c r="AJ32" s="17">
        <v>1.42585597763209E-2</v>
      </c>
      <c r="AK32" s="17">
        <v>2.11985016494417E-2</v>
      </c>
      <c r="AL32" s="17">
        <v>1.22385838996671E-2</v>
      </c>
      <c r="AM32" s="17">
        <v>0</v>
      </c>
      <c r="AN32" s="17">
        <v>3.8579405881874598E-2</v>
      </c>
      <c r="AO32" s="17"/>
      <c r="AP32" s="17">
        <v>2.1603323629593801E-2</v>
      </c>
      <c r="AQ32" s="17">
        <v>2.3058704731452901E-2</v>
      </c>
      <c r="AR32" s="17">
        <v>2.1409542993635702E-2</v>
      </c>
      <c r="AS32" s="17"/>
      <c r="AT32" s="17">
        <v>9.1946372421643496E-3</v>
      </c>
      <c r="AU32" s="17">
        <v>2.07814095902829E-2</v>
      </c>
      <c r="AV32" s="17">
        <v>2.46107578076936E-2</v>
      </c>
      <c r="AW32" s="17">
        <v>3.1209490682934399E-2</v>
      </c>
      <c r="AX32" s="17">
        <v>2.77458618441229E-2</v>
      </c>
    </row>
    <row r="33" spans="2:50" x14ac:dyDescent="0.35">
      <c r="B33" t="s">
        <v>82</v>
      </c>
      <c r="C33" s="17">
        <v>5.4164360163439902E-2</v>
      </c>
      <c r="D33" s="17">
        <v>5.0180817424127201E-2</v>
      </c>
      <c r="E33" s="17">
        <v>5.8424669676972199E-2</v>
      </c>
      <c r="F33" s="17"/>
      <c r="G33" s="17">
        <v>0.12084391343069301</v>
      </c>
      <c r="H33" s="17">
        <v>7.5262463681230504E-2</v>
      </c>
      <c r="I33" s="17">
        <v>5.4428767346484802E-2</v>
      </c>
      <c r="J33" s="17">
        <v>2.6928333297077299E-2</v>
      </c>
      <c r="K33" s="17">
        <v>4.4117364007953998E-2</v>
      </c>
      <c r="L33" s="17">
        <v>2.1426670086244801E-2</v>
      </c>
      <c r="M33" s="17"/>
      <c r="N33" s="17">
        <v>4.2970455310127498E-2</v>
      </c>
      <c r="O33" s="17">
        <v>5.7043402256919597E-2</v>
      </c>
      <c r="P33" s="17">
        <v>6.6747819277061804E-2</v>
      </c>
      <c r="Q33" s="17">
        <v>5.3715230450430099E-2</v>
      </c>
      <c r="R33" s="17"/>
      <c r="S33" s="17">
        <v>7.5216373961598401E-2</v>
      </c>
      <c r="T33" s="17">
        <v>3.0375149010858499E-2</v>
      </c>
      <c r="U33" s="17">
        <v>5.5506557428774E-2</v>
      </c>
      <c r="V33" s="17">
        <v>7.9994957628470503E-2</v>
      </c>
      <c r="W33" s="17">
        <v>7.6336242929265399E-2</v>
      </c>
      <c r="X33" s="17">
        <v>7.3897038884079294E-2</v>
      </c>
      <c r="Y33" s="17">
        <v>5.1413546324737498E-2</v>
      </c>
      <c r="Z33" s="17">
        <v>4.6197272853137503E-2</v>
      </c>
      <c r="AA33" s="17">
        <v>6.2492369082943998E-2</v>
      </c>
      <c r="AB33" s="17">
        <v>1.28762106903551E-2</v>
      </c>
      <c r="AC33" s="17">
        <v>4.10506192153463E-2</v>
      </c>
      <c r="AD33" s="17">
        <v>0</v>
      </c>
      <c r="AE33" s="17"/>
      <c r="AF33" s="17">
        <v>5.5443352386394001E-2</v>
      </c>
      <c r="AG33" s="17">
        <v>3.56657523848561E-2</v>
      </c>
      <c r="AH33" s="17">
        <v>5.7889539568559398E-2</v>
      </c>
      <c r="AI33" s="17"/>
      <c r="AJ33" s="17">
        <v>5.6235437393997299E-2</v>
      </c>
      <c r="AK33" s="17">
        <v>5.2246796380568103E-2</v>
      </c>
      <c r="AL33" s="17">
        <v>4.3672461060752003E-2</v>
      </c>
      <c r="AM33" s="17">
        <v>7.4144289498752902E-2</v>
      </c>
      <c r="AN33" s="17">
        <v>7.7296029150555307E-2</v>
      </c>
      <c r="AO33" s="17"/>
      <c r="AP33" s="17">
        <v>7.3976298788572606E-2</v>
      </c>
      <c r="AQ33" s="17">
        <v>5.1858467848275802E-2</v>
      </c>
      <c r="AR33" s="17">
        <v>5.7007270346122602E-2</v>
      </c>
      <c r="AS33" s="17"/>
      <c r="AT33" s="17">
        <v>5.0326068236799602E-2</v>
      </c>
      <c r="AU33" s="17">
        <v>5.7119467537924802E-2</v>
      </c>
      <c r="AV33" s="17">
        <v>6.3210879316742796E-2</v>
      </c>
      <c r="AW33" s="17">
        <v>5.1317588596945497E-2</v>
      </c>
      <c r="AX33" s="17">
        <v>9.8868048747503101E-2</v>
      </c>
    </row>
    <row r="34" spans="2:50" x14ac:dyDescent="0.35">
      <c r="B34" t="s">
        <v>83</v>
      </c>
      <c r="C34" s="17">
        <v>2.0213692251786299E-3</v>
      </c>
      <c r="D34" s="17">
        <v>2.09345812433227E-3</v>
      </c>
      <c r="E34" s="17">
        <v>1.9650142216506598E-3</v>
      </c>
      <c r="F34" s="17"/>
      <c r="G34" s="17">
        <v>7.3817929053703601E-3</v>
      </c>
      <c r="H34" s="17">
        <v>2.9134626783428601E-3</v>
      </c>
      <c r="I34" s="17">
        <v>0</v>
      </c>
      <c r="J34" s="17">
        <v>0</v>
      </c>
      <c r="K34" s="17">
        <v>0</v>
      </c>
      <c r="L34" s="17">
        <v>2.3809013510785299E-3</v>
      </c>
      <c r="M34" s="17"/>
      <c r="N34" s="17">
        <v>1.85908051114719E-3</v>
      </c>
      <c r="O34" s="17">
        <v>1.9234823178564499E-3</v>
      </c>
      <c r="P34" s="17">
        <v>2.4423259688940899E-3</v>
      </c>
      <c r="Q34" s="17">
        <v>0</v>
      </c>
      <c r="R34" s="17"/>
      <c r="S34" s="17">
        <v>3.5654855358281E-3</v>
      </c>
      <c r="T34" s="17">
        <v>0</v>
      </c>
      <c r="U34" s="17">
        <v>6.1390042872598704E-3</v>
      </c>
      <c r="V34" s="17">
        <v>0</v>
      </c>
      <c r="W34" s="17">
        <v>7.6586142530344296E-3</v>
      </c>
      <c r="X34" s="17">
        <v>5.5046164996093204E-3</v>
      </c>
      <c r="Y34" s="17">
        <v>0</v>
      </c>
      <c r="Z34" s="17">
        <v>0</v>
      </c>
      <c r="AA34" s="17">
        <v>0</v>
      </c>
      <c r="AB34" s="17">
        <v>0</v>
      </c>
      <c r="AC34" s="17">
        <v>0</v>
      </c>
      <c r="AD34" s="17">
        <v>0</v>
      </c>
      <c r="AE34" s="17"/>
      <c r="AF34" s="17">
        <v>2.8801452056210499E-3</v>
      </c>
      <c r="AG34" s="17">
        <v>1.2127579155735799E-3</v>
      </c>
      <c r="AH34" s="17">
        <v>0</v>
      </c>
      <c r="AI34" s="17"/>
      <c r="AJ34" s="17">
        <v>1.53809619800459E-3</v>
      </c>
      <c r="AK34" s="17">
        <v>3.4406646645859999E-3</v>
      </c>
      <c r="AL34" s="17">
        <v>6.78499923345005E-3</v>
      </c>
      <c r="AM34" s="17">
        <v>0</v>
      </c>
      <c r="AN34" s="17">
        <v>0</v>
      </c>
      <c r="AO34" s="17"/>
      <c r="AP34" s="17">
        <v>2.9065379510002901E-3</v>
      </c>
      <c r="AQ34" s="17">
        <v>0</v>
      </c>
      <c r="AR34" s="17">
        <v>6.9315530033722201E-3</v>
      </c>
      <c r="AS34" s="17"/>
      <c r="AT34" s="17">
        <v>2.33255549680021E-3</v>
      </c>
      <c r="AU34" s="17">
        <v>2.0587462922550801E-3</v>
      </c>
      <c r="AV34" s="17">
        <v>2.1458500840499601E-3</v>
      </c>
      <c r="AW34" s="17">
        <v>4.0212164058575197E-3</v>
      </c>
      <c r="AX34" s="17">
        <v>0</v>
      </c>
    </row>
    <row r="35" spans="2:50" x14ac:dyDescent="0.35">
      <c r="B35" t="s">
        <v>84</v>
      </c>
      <c r="C35" s="17">
        <v>2.64137201577067E-2</v>
      </c>
      <c r="D35" s="17">
        <v>3.26804998867853E-2</v>
      </c>
      <c r="E35" s="17">
        <v>2.0482918355887399E-2</v>
      </c>
      <c r="F35" s="17"/>
      <c r="G35" s="17">
        <v>5.2812060488357203E-2</v>
      </c>
      <c r="H35" s="17">
        <v>5.0568955990560903E-2</v>
      </c>
      <c r="I35" s="17">
        <v>2.2417118403469799E-2</v>
      </c>
      <c r="J35" s="17">
        <v>1.5836724335806698E-2</v>
      </c>
      <c r="K35" s="17">
        <v>6.2770611174991402E-3</v>
      </c>
      <c r="L35" s="17">
        <v>1.4576323087438401E-2</v>
      </c>
      <c r="M35" s="17"/>
      <c r="N35" s="17">
        <v>1.94537063161625E-2</v>
      </c>
      <c r="O35" s="17">
        <v>2.0839541402289601E-2</v>
      </c>
      <c r="P35" s="17">
        <v>2.7033456831890301E-2</v>
      </c>
      <c r="Q35" s="17">
        <v>3.9941028868830497E-2</v>
      </c>
      <c r="R35" s="17"/>
      <c r="S35" s="17">
        <v>5.5399504456122503E-2</v>
      </c>
      <c r="T35" s="17">
        <v>1.3715062713698101E-2</v>
      </c>
      <c r="U35" s="17">
        <v>2.5678826067244601E-2</v>
      </c>
      <c r="V35" s="17">
        <v>2.0366704949497799E-2</v>
      </c>
      <c r="W35" s="17">
        <v>2.16578820556204E-2</v>
      </c>
      <c r="X35" s="17">
        <v>2.2508218547282299E-2</v>
      </c>
      <c r="Y35" s="17">
        <v>0</v>
      </c>
      <c r="Z35" s="17">
        <v>3.1783525000535197E-2</v>
      </c>
      <c r="AA35" s="17">
        <v>3.2771393161756097E-2</v>
      </c>
      <c r="AB35" s="17">
        <v>1.5755640885349802E-2</v>
      </c>
      <c r="AC35" s="17">
        <v>6.3270112055855296E-2</v>
      </c>
      <c r="AD35" s="17">
        <v>0</v>
      </c>
      <c r="AE35" s="17"/>
      <c r="AF35" s="17">
        <v>2.5736149152563E-2</v>
      </c>
      <c r="AG35" s="17">
        <v>2.1932054728254199E-2</v>
      </c>
      <c r="AH35" s="17">
        <v>2.91907630830654E-2</v>
      </c>
      <c r="AI35" s="17"/>
      <c r="AJ35" s="17">
        <v>2.44718339473361E-2</v>
      </c>
      <c r="AK35" s="17">
        <v>2.71546939839853E-2</v>
      </c>
      <c r="AL35" s="17">
        <v>2.2224339835372298E-2</v>
      </c>
      <c r="AM35" s="17">
        <v>0.104469578123752</v>
      </c>
      <c r="AN35" s="17">
        <v>2.6204462648841301E-2</v>
      </c>
      <c r="AO35" s="17"/>
      <c r="AP35" s="17">
        <v>4.4360562043596299E-2</v>
      </c>
      <c r="AQ35" s="17">
        <v>3.2416314192755202E-2</v>
      </c>
      <c r="AR35" s="17">
        <v>1.5225333623785401E-2</v>
      </c>
      <c r="AS35" s="17"/>
      <c r="AT35" s="17">
        <v>3.4158512390486499E-2</v>
      </c>
      <c r="AU35" s="17">
        <v>1.8535316454217299E-2</v>
      </c>
      <c r="AV35" s="17">
        <v>2.87951586706513E-2</v>
      </c>
      <c r="AW35" s="17">
        <v>3.3033297930695003E-2</v>
      </c>
      <c r="AX35" s="17">
        <v>0</v>
      </c>
    </row>
    <row r="36" spans="2:50" x14ac:dyDescent="0.35">
      <c r="B36" t="s">
        <v>67</v>
      </c>
      <c r="C36" s="17">
        <v>0.37603863005774302</v>
      </c>
      <c r="D36" s="17">
        <v>0.27248713008617897</v>
      </c>
      <c r="E36" s="17">
        <v>0.475673013098518</v>
      </c>
      <c r="F36" s="17"/>
      <c r="G36" s="17">
        <v>0.42648086294867898</v>
      </c>
      <c r="H36" s="17">
        <v>0.373531071776454</v>
      </c>
      <c r="I36" s="17">
        <v>0.322260380222888</v>
      </c>
      <c r="J36" s="17">
        <v>0.34235330398712899</v>
      </c>
      <c r="K36" s="17">
        <v>0.39249410408471902</v>
      </c>
      <c r="L36" s="17">
        <v>0.40483072292813399</v>
      </c>
      <c r="M36" s="17"/>
      <c r="N36" s="17">
        <v>0.276595993684491</v>
      </c>
      <c r="O36" s="17">
        <v>0.3672517211836</v>
      </c>
      <c r="P36" s="17">
        <v>0.394384203251534</v>
      </c>
      <c r="Q36" s="17">
        <v>0.47134382446654</v>
      </c>
      <c r="R36" s="17"/>
      <c r="S36" s="17">
        <v>0.34835478910557499</v>
      </c>
      <c r="T36" s="17">
        <v>0.38387353711312</v>
      </c>
      <c r="U36" s="17">
        <v>0.39079282258035097</v>
      </c>
      <c r="V36" s="17">
        <v>0.386420281737759</v>
      </c>
      <c r="W36" s="17">
        <v>0.43670582246159201</v>
      </c>
      <c r="X36" s="17">
        <v>0.38971628439232098</v>
      </c>
      <c r="Y36" s="17">
        <v>0.37167424961732798</v>
      </c>
      <c r="Z36" s="17">
        <v>0.36722099977760603</v>
      </c>
      <c r="AA36" s="17">
        <v>0.33995266708113497</v>
      </c>
      <c r="AB36" s="17">
        <v>0.374701001348346</v>
      </c>
      <c r="AC36" s="17">
        <v>0.41017100127483902</v>
      </c>
      <c r="AD36" s="17">
        <v>0.321431171770521</v>
      </c>
      <c r="AE36" s="17"/>
      <c r="AF36" s="17">
        <v>0.359475636761872</v>
      </c>
      <c r="AG36" s="17">
        <v>0.324833748221318</v>
      </c>
      <c r="AH36" s="17">
        <v>0.48378147008919697</v>
      </c>
      <c r="AI36" s="17"/>
      <c r="AJ36" s="17">
        <v>0.29041900632704698</v>
      </c>
      <c r="AK36" s="17">
        <v>0.35261503242631698</v>
      </c>
      <c r="AL36" s="17">
        <v>0.28695301166058101</v>
      </c>
      <c r="AM36" s="17">
        <v>0.316959582267201</v>
      </c>
      <c r="AN36" s="17">
        <v>0.55905846633652601</v>
      </c>
      <c r="AO36" s="17"/>
      <c r="AP36" s="17">
        <v>0.27266527167015298</v>
      </c>
      <c r="AQ36" s="17">
        <v>0.34515184747905497</v>
      </c>
      <c r="AR36" s="17">
        <v>0.27896710115692902</v>
      </c>
      <c r="AS36" s="17"/>
      <c r="AT36" s="17">
        <v>0.463599193996934</v>
      </c>
      <c r="AU36" s="17">
        <v>0.43997634454064699</v>
      </c>
      <c r="AV36" s="17">
        <v>0.349382716872712</v>
      </c>
      <c r="AW36" s="17">
        <v>0.222435723125566</v>
      </c>
      <c r="AX36" s="17">
        <v>0.23808794787264601</v>
      </c>
    </row>
    <row r="37" spans="2:50" x14ac:dyDescent="0.35">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row>
    <row r="38" spans="2:50" x14ac:dyDescent="0.35">
      <c r="B38" s="6" t="s">
        <v>91</v>
      </c>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row>
    <row r="39" spans="2:50" x14ac:dyDescent="0.35">
      <c r="B39" s="24" t="s">
        <v>69</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row>
    <row r="40" spans="2:50" x14ac:dyDescent="0.35">
      <c r="B40" t="s">
        <v>86</v>
      </c>
      <c r="C40" s="17">
        <v>0.13388007280501399</v>
      </c>
      <c r="D40" s="17">
        <v>0.16342028426740601</v>
      </c>
      <c r="E40" s="17">
        <v>0.103817963437419</v>
      </c>
      <c r="F40" s="17"/>
      <c r="G40" s="17">
        <v>0.13767265193151601</v>
      </c>
      <c r="H40" s="17">
        <v>0.192977747068518</v>
      </c>
      <c r="I40" s="17">
        <v>0.19684058666282001</v>
      </c>
      <c r="J40" s="17">
        <v>0.124254760632624</v>
      </c>
      <c r="K40" s="17">
        <v>0.121735457247687</v>
      </c>
      <c r="L40" s="17">
        <v>4.7976200683359498E-2</v>
      </c>
      <c r="M40" s="17"/>
      <c r="N40" s="17">
        <v>0.20976319521165501</v>
      </c>
      <c r="O40" s="17">
        <v>0.13288882727208301</v>
      </c>
      <c r="P40" s="17">
        <v>0.104795852985654</v>
      </c>
      <c r="Q40" s="17">
        <v>8.0414039917770297E-2</v>
      </c>
      <c r="R40" s="17"/>
      <c r="S40" s="17">
        <v>0.21174124782956</v>
      </c>
      <c r="T40" s="17">
        <v>0.14516188666861199</v>
      </c>
      <c r="U40" s="17">
        <v>7.6256839853668101E-2</v>
      </c>
      <c r="V40" s="17">
        <v>0.118621443359469</v>
      </c>
      <c r="W40" s="17">
        <v>0.12965841152183999</v>
      </c>
      <c r="X40" s="17">
        <v>0.140444909212978</v>
      </c>
      <c r="Y40" s="17">
        <v>0.10671708102891</v>
      </c>
      <c r="Z40" s="17">
        <v>0.131648020491582</v>
      </c>
      <c r="AA40" s="17">
        <v>0.112225938100421</v>
      </c>
      <c r="AB40" s="17">
        <v>0.13514320738611699</v>
      </c>
      <c r="AC40" s="17">
        <v>7.9096175085173401E-2</v>
      </c>
      <c r="AD40" s="17">
        <v>0.15388974415756501</v>
      </c>
      <c r="AE40" s="17"/>
      <c r="AF40" s="17">
        <v>9.5458938736542195E-2</v>
      </c>
      <c r="AG40" s="17">
        <v>0.150148975036555</v>
      </c>
      <c r="AH40" s="17">
        <v>0.17514518068245799</v>
      </c>
      <c r="AI40" s="17"/>
      <c r="AJ40" s="17">
        <v>0.12750037748527099</v>
      </c>
      <c r="AK40" s="17">
        <v>0.1589662825888</v>
      </c>
      <c r="AL40" s="17">
        <v>0.158017318187338</v>
      </c>
      <c r="AM40" s="17">
        <v>7.5656539933173103E-2</v>
      </c>
      <c r="AN40" s="17">
        <v>0.121801825371636</v>
      </c>
      <c r="AO40" s="17"/>
      <c r="AP40" s="17">
        <v>0.16247771073203701</v>
      </c>
      <c r="AQ40" s="17">
        <v>0.16615523288586401</v>
      </c>
      <c r="AR40" s="17">
        <v>0.174091537532159</v>
      </c>
      <c r="AS40" s="17"/>
      <c r="AT40" s="17">
        <v>7.0981035552381694E-2</v>
      </c>
      <c r="AU40" s="17">
        <v>9.0687912092424203E-2</v>
      </c>
      <c r="AV40" s="17">
        <v>0.16645770787623099</v>
      </c>
      <c r="AW40" s="17">
        <v>0.27335100575007498</v>
      </c>
      <c r="AX40" s="17">
        <v>0.33720750731304699</v>
      </c>
    </row>
    <row r="41" spans="2:50" x14ac:dyDescent="0.35">
      <c r="B41" t="s">
        <v>87</v>
      </c>
      <c r="C41" s="17">
        <v>0.42356566319847999</v>
      </c>
      <c r="D41" s="17">
        <v>0.45676077196607301</v>
      </c>
      <c r="E41" s="17">
        <v>0.391115123816142</v>
      </c>
      <c r="F41" s="17"/>
      <c r="G41" s="17">
        <v>0.42621891934391798</v>
      </c>
      <c r="H41" s="17">
        <v>0.36206037688127601</v>
      </c>
      <c r="I41" s="17">
        <v>0.42924931865453098</v>
      </c>
      <c r="J41" s="17">
        <v>0.48139920485960902</v>
      </c>
      <c r="K41" s="17">
        <v>0.454221915525585</v>
      </c>
      <c r="L41" s="17">
        <v>0.39967675049492901</v>
      </c>
      <c r="M41" s="17"/>
      <c r="N41" s="17">
        <v>0.50737341091181298</v>
      </c>
      <c r="O41" s="17">
        <v>0.45360949653421001</v>
      </c>
      <c r="P41" s="17">
        <v>0.37813970112524597</v>
      </c>
      <c r="Q41" s="17">
        <v>0.34075447941947101</v>
      </c>
      <c r="R41" s="17"/>
      <c r="S41" s="17">
        <v>0.42291564021024602</v>
      </c>
      <c r="T41" s="17">
        <v>0.35924369775338899</v>
      </c>
      <c r="U41" s="17">
        <v>0.45298276181022901</v>
      </c>
      <c r="V41" s="17">
        <v>0.41775476949895901</v>
      </c>
      <c r="W41" s="17">
        <v>0.49834578486342501</v>
      </c>
      <c r="X41" s="17">
        <v>0.37126872429695201</v>
      </c>
      <c r="Y41" s="17">
        <v>0.36392225813436102</v>
      </c>
      <c r="Z41" s="17">
        <v>0.42583967151315999</v>
      </c>
      <c r="AA41" s="17">
        <v>0.428469404586796</v>
      </c>
      <c r="AB41" s="17">
        <v>0.44365230506303499</v>
      </c>
      <c r="AC41" s="17">
        <v>0.54600264879214899</v>
      </c>
      <c r="AD41" s="17">
        <v>0.50258564600375999</v>
      </c>
      <c r="AE41" s="17"/>
      <c r="AF41" s="17">
        <v>0.40354007566640498</v>
      </c>
      <c r="AG41" s="17">
        <v>0.48375489739184202</v>
      </c>
      <c r="AH41" s="17">
        <v>0.35330852765950399</v>
      </c>
      <c r="AI41" s="17"/>
      <c r="AJ41" s="17">
        <v>0.458583240949963</v>
      </c>
      <c r="AK41" s="17">
        <v>0.436389185832388</v>
      </c>
      <c r="AL41" s="17">
        <v>0.45431010057784998</v>
      </c>
      <c r="AM41" s="17">
        <v>0.32931293569200198</v>
      </c>
      <c r="AN41" s="17">
        <v>0.33406462870218101</v>
      </c>
      <c r="AO41" s="17"/>
      <c r="AP41" s="17">
        <v>0.460303675372145</v>
      </c>
      <c r="AQ41" s="17">
        <v>0.45556718686980202</v>
      </c>
      <c r="AR41" s="17">
        <v>0.42028098131750402</v>
      </c>
      <c r="AS41" s="17"/>
      <c r="AT41" s="17">
        <v>0.33928850793418203</v>
      </c>
      <c r="AU41" s="17">
        <v>0.462984534232528</v>
      </c>
      <c r="AV41" s="17">
        <v>0.44494814383175002</v>
      </c>
      <c r="AW41" s="17">
        <v>0.43866047688270399</v>
      </c>
      <c r="AX41" s="17">
        <v>0.42468559820337298</v>
      </c>
    </row>
    <row r="42" spans="2:50" x14ac:dyDescent="0.35">
      <c r="B42" t="s">
        <v>88</v>
      </c>
      <c r="C42" s="17">
        <v>0.31920355171125298</v>
      </c>
      <c r="D42" s="17">
        <v>0.30064127161332699</v>
      </c>
      <c r="E42" s="17">
        <v>0.33777233402629597</v>
      </c>
      <c r="F42" s="17"/>
      <c r="G42" s="17">
        <v>0.217460262187993</v>
      </c>
      <c r="H42" s="17">
        <v>0.288421190847862</v>
      </c>
      <c r="I42" s="17">
        <v>0.24519795574946199</v>
      </c>
      <c r="J42" s="17">
        <v>0.29825698244565302</v>
      </c>
      <c r="K42" s="17">
        <v>0.341512722966478</v>
      </c>
      <c r="L42" s="17">
        <v>0.47412393809539199</v>
      </c>
      <c r="M42" s="17"/>
      <c r="N42" s="17">
        <v>0.193696616898408</v>
      </c>
      <c r="O42" s="17">
        <v>0.30305890184717799</v>
      </c>
      <c r="P42" s="17">
        <v>0.384891020757339</v>
      </c>
      <c r="Q42" s="17">
        <v>0.41749186003105199</v>
      </c>
      <c r="R42" s="17"/>
      <c r="S42" s="17">
        <v>0.26747021722577902</v>
      </c>
      <c r="T42" s="17">
        <v>0.35276365207196703</v>
      </c>
      <c r="U42" s="17">
        <v>0.33191104542240102</v>
      </c>
      <c r="V42" s="17">
        <v>0.34483756119612502</v>
      </c>
      <c r="W42" s="17">
        <v>0.262367004406519</v>
      </c>
      <c r="X42" s="17">
        <v>0.37949887883387901</v>
      </c>
      <c r="Y42" s="17">
        <v>0.39364392094596801</v>
      </c>
      <c r="Z42" s="17">
        <v>0.295860589317264</v>
      </c>
      <c r="AA42" s="17">
        <v>0.34282251939045399</v>
      </c>
      <c r="AB42" s="17">
        <v>0.25140696316612998</v>
      </c>
      <c r="AC42" s="17">
        <v>0.29707936511579502</v>
      </c>
      <c r="AD42" s="17">
        <v>0.24063044811644599</v>
      </c>
      <c r="AE42" s="17"/>
      <c r="AF42" s="17">
        <v>0.40471625298333902</v>
      </c>
      <c r="AG42" s="17">
        <v>0.27939537216509902</v>
      </c>
      <c r="AH42" s="17">
        <v>0.27444822142573999</v>
      </c>
      <c r="AI42" s="17"/>
      <c r="AJ42" s="17">
        <v>0.35771984107166599</v>
      </c>
      <c r="AK42" s="17">
        <v>0.28572095549644799</v>
      </c>
      <c r="AL42" s="17">
        <v>0.304630532134539</v>
      </c>
      <c r="AM42" s="17">
        <v>0.49011037873131702</v>
      </c>
      <c r="AN42" s="17">
        <v>0.33004823553130003</v>
      </c>
      <c r="AO42" s="17"/>
      <c r="AP42" s="17">
        <v>0.31656618540936099</v>
      </c>
      <c r="AQ42" s="17">
        <v>0.25726192675857401</v>
      </c>
      <c r="AR42" s="17">
        <v>0.32605266254102999</v>
      </c>
      <c r="AS42" s="17"/>
      <c r="AT42" s="17">
        <v>0.45064508280833598</v>
      </c>
      <c r="AU42" s="17">
        <v>0.31392473501273599</v>
      </c>
      <c r="AV42" s="17">
        <v>0.27260217042367302</v>
      </c>
      <c r="AW42" s="17">
        <v>0.19657378160021399</v>
      </c>
      <c r="AX42" s="17">
        <v>0.180094285056423</v>
      </c>
    </row>
    <row r="43" spans="2:50" x14ac:dyDescent="0.35">
      <c r="B43" t="s">
        <v>89</v>
      </c>
      <c r="C43" s="17">
        <v>2.9208242868965999E-2</v>
      </c>
      <c r="D43" s="17">
        <v>2.8199074592588799E-2</v>
      </c>
      <c r="E43" s="17">
        <v>3.0394546226406801E-2</v>
      </c>
      <c r="F43" s="17"/>
      <c r="G43" s="17">
        <v>7.7431832702829995E-2</v>
      </c>
      <c r="H43" s="17">
        <v>4.6055360185960299E-2</v>
      </c>
      <c r="I43" s="17">
        <v>1.6290251483572001E-2</v>
      </c>
      <c r="J43" s="17">
        <v>1.5949576264530901E-2</v>
      </c>
      <c r="K43" s="17">
        <v>1.9398663035846302E-2</v>
      </c>
      <c r="L43" s="17">
        <v>1.13871872844138E-2</v>
      </c>
      <c r="M43" s="17"/>
      <c r="N43" s="17">
        <v>3.1532859729611798E-2</v>
      </c>
      <c r="O43" s="17">
        <v>2.1452975515627699E-2</v>
      </c>
      <c r="P43" s="17">
        <v>3.5415079205437898E-2</v>
      </c>
      <c r="Q43" s="17">
        <v>3.01085927677519E-2</v>
      </c>
      <c r="R43" s="17"/>
      <c r="S43" s="17">
        <v>2.9329102476891099E-2</v>
      </c>
      <c r="T43" s="17">
        <v>2.83001340376412E-2</v>
      </c>
      <c r="U43" s="17">
        <v>2.0211670105866698E-2</v>
      </c>
      <c r="V43" s="17">
        <v>1.48851038929496E-2</v>
      </c>
      <c r="W43" s="17">
        <v>3.2751262671105799E-2</v>
      </c>
      <c r="X43" s="17">
        <v>1.37562956372643E-2</v>
      </c>
      <c r="Y43" s="17">
        <v>3.2260368790919501E-2</v>
      </c>
      <c r="Z43" s="17">
        <v>8.4177516800113504E-3</v>
      </c>
      <c r="AA43" s="17">
        <v>3.4625310219282099E-2</v>
      </c>
      <c r="AB43" s="17">
        <v>6.08505224578164E-2</v>
      </c>
      <c r="AC43" s="17">
        <v>1.9144804252652501E-2</v>
      </c>
      <c r="AD43" s="17">
        <v>5.91831856689672E-2</v>
      </c>
      <c r="AE43" s="17"/>
      <c r="AF43" s="17">
        <v>2.0417621490546899E-2</v>
      </c>
      <c r="AG43" s="17">
        <v>3.00267017279604E-2</v>
      </c>
      <c r="AH43" s="17">
        <v>4.1470337030571597E-2</v>
      </c>
      <c r="AI43" s="17"/>
      <c r="AJ43" s="17">
        <v>1.13961372803392E-2</v>
      </c>
      <c r="AK43" s="17">
        <v>2.8818071032612299E-2</v>
      </c>
      <c r="AL43" s="17">
        <v>3.2938760386870103E-2</v>
      </c>
      <c r="AM43" s="17">
        <v>3.0474948336920101E-2</v>
      </c>
      <c r="AN43" s="17">
        <v>2.5330250710990401E-2</v>
      </c>
      <c r="AO43" s="17"/>
      <c r="AP43" s="17">
        <v>5.5254187279257802E-3</v>
      </c>
      <c r="AQ43" s="17">
        <v>3.1806174384046398E-2</v>
      </c>
      <c r="AR43" s="17">
        <v>2.0267335905062699E-2</v>
      </c>
      <c r="AS43" s="17"/>
      <c r="AT43" s="17">
        <v>2.6966250828294201E-2</v>
      </c>
      <c r="AU43" s="17">
        <v>3.35296020638544E-2</v>
      </c>
      <c r="AV43" s="17">
        <v>2.43402733714672E-2</v>
      </c>
      <c r="AW43" s="17">
        <v>2.34647341307994E-2</v>
      </c>
      <c r="AX43" s="17">
        <v>2.77458618441229E-2</v>
      </c>
    </row>
    <row r="44" spans="2:50" x14ac:dyDescent="0.35">
      <c r="B44" t="s">
        <v>90</v>
      </c>
      <c r="C44" s="17">
        <v>1.7731763123897602E-2</v>
      </c>
      <c r="D44" s="17">
        <v>1.5017460784113699E-2</v>
      </c>
      <c r="E44" s="17">
        <v>2.05021408791905E-2</v>
      </c>
      <c r="F44" s="17"/>
      <c r="G44" s="17">
        <v>3.8845874225553197E-2</v>
      </c>
      <c r="H44" s="17">
        <v>2.62337712762418E-2</v>
      </c>
      <c r="I44" s="17">
        <v>1.5557386005089499E-2</v>
      </c>
      <c r="J44" s="17">
        <v>1.37460451320993E-2</v>
      </c>
      <c r="K44" s="17">
        <v>7.1163779070703304E-3</v>
      </c>
      <c r="L44" s="17">
        <v>8.9189340323990104E-3</v>
      </c>
      <c r="M44" s="17"/>
      <c r="N44" s="17">
        <v>9.0969080468818395E-3</v>
      </c>
      <c r="O44" s="17">
        <v>2.5004747278148699E-2</v>
      </c>
      <c r="P44" s="17">
        <v>1.29355480401455E-2</v>
      </c>
      <c r="Q44" s="17">
        <v>2.4238920152233299E-2</v>
      </c>
      <c r="R44" s="17"/>
      <c r="S44" s="17">
        <v>1.9264938494608301E-2</v>
      </c>
      <c r="T44" s="17">
        <v>6.5709249399575897E-3</v>
      </c>
      <c r="U44" s="17">
        <v>0</v>
      </c>
      <c r="V44" s="17">
        <v>2.2551788370532701E-2</v>
      </c>
      <c r="W44" s="17">
        <v>2.0401238558874098E-2</v>
      </c>
      <c r="X44" s="17">
        <v>2.7448527992487499E-2</v>
      </c>
      <c r="Y44" s="17">
        <v>2.8274630212775102E-2</v>
      </c>
      <c r="Z44" s="17">
        <v>2.2598564554524699E-2</v>
      </c>
      <c r="AA44" s="17">
        <v>2.0798422249633301E-2</v>
      </c>
      <c r="AB44" s="17">
        <v>2.0352183251199901E-2</v>
      </c>
      <c r="AC44" s="17">
        <v>1.9304174718493598E-2</v>
      </c>
      <c r="AD44" s="17">
        <v>0</v>
      </c>
      <c r="AE44" s="17"/>
      <c r="AF44" s="17">
        <v>1.4707989570473401E-2</v>
      </c>
      <c r="AG44" s="17">
        <v>9.3373269811935205E-3</v>
      </c>
      <c r="AH44" s="17">
        <v>2.5534321019058798E-2</v>
      </c>
      <c r="AI44" s="17"/>
      <c r="AJ44" s="17">
        <v>1.07160830247703E-2</v>
      </c>
      <c r="AK44" s="17">
        <v>2.1074025269747301E-2</v>
      </c>
      <c r="AL44" s="17">
        <v>6.8159067225236599E-3</v>
      </c>
      <c r="AM44" s="17">
        <v>2.5591124064987002E-2</v>
      </c>
      <c r="AN44" s="17">
        <v>3.0370485348378901E-2</v>
      </c>
      <c r="AO44" s="17"/>
      <c r="AP44" s="17">
        <v>9.9702895141794996E-3</v>
      </c>
      <c r="AQ44" s="17">
        <v>2.39968303092589E-2</v>
      </c>
      <c r="AR44" s="17">
        <v>6.9631280841266404E-3</v>
      </c>
      <c r="AS44" s="17"/>
      <c r="AT44" s="17">
        <v>1.22464086459887E-2</v>
      </c>
      <c r="AU44" s="17">
        <v>1.9285001841947501E-2</v>
      </c>
      <c r="AV44" s="17">
        <v>2.2914625334494999E-2</v>
      </c>
      <c r="AW44" s="17">
        <v>1.44372606457279E-2</v>
      </c>
      <c r="AX44" s="17">
        <v>0</v>
      </c>
    </row>
    <row r="45" spans="2:50" x14ac:dyDescent="0.35">
      <c r="B45" t="s">
        <v>67</v>
      </c>
      <c r="C45" s="17">
        <v>7.6410706292388803E-2</v>
      </c>
      <c r="D45" s="17">
        <v>3.59611367764913E-2</v>
      </c>
      <c r="E45" s="17">
        <v>0.116397891614546</v>
      </c>
      <c r="F45" s="17"/>
      <c r="G45" s="17">
        <v>0.10237045960819</v>
      </c>
      <c r="H45" s="17">
        <v>8.4251553740142093E-2</v>
      </c>
      <c r="I45" s="17">
        <v>9.68645014445252E-2</v>
      </c>
      <c r="J45" s="17">
        <v>6.6393430665483893E-2</v>
      </c>
      <c r="K45" s="17">
        <v>5.6014863317333199E-2</v>
      </c>
      <c r="L45" s="17">
        <v>5.7916989409506597E-2</v>
      </c>
      <c r="M45" s="17"/>
      <c r="N45" s="17">
        <v>4.8537009201630101E-2</v>
      </c>
      <c r="O45" s="17">
        <v>6.3985051552752595E-2</v>
      </c>
      <c r="P45" s="17">
        <v>8.3822797886177705E-2</v>
      </c>
      <c r="Q45" s="17">
        <v>0.106992107711722</v>
      </c>
      <c r="R45" s="17"/>
      <c r="S45" s="17">
        <v>4.9278853762916401E-2</v>
      </c>
      <c r="T45" s="17">
        <v>0.107959704528433</v>
      </c>
      <c r="U45" s="17">
        <v>0.118637682807835</v>
      </c>
      <c r="V45" s="17">
        <v>8.1349333681964606E-2</v>
      </c>
      <c r="W45" s="17">
        <v>5.6476297978235598E-2</v>
      </c>
      <c r="X45" s="17">
        <v>6.7582664026438394E-2</v>
      </c>
      <c r="Y45" s="17">
        <v>7.5181740887065501E-2</v>
      </c>
      <c r="Z45" s="17">
        <v>0.115635402443458</v>
      </c>
      <c r="AA45" s="17">
        <v>6.1058405453413102E-2</v>
      </c>
      <c r="AB45" s="17">
        <v>8.8594818675701598E-2</v>
      </c>
      <c r="AC45" s="17">
        <v>3.9372832035736598E-2</v>
      </c>
      <c r="AD45" s="17">
        <v>4.3710976053262199E-2</v>
      </c>
      <c r="AE45" s="17"/>
      <c r="AF45" s="17">
        <v>6.1159121552694401E-2</v>
      </c>
      <c r="AG45" s="17">
        <v>4.73367266973495E-2</v>
      </c>
      <c r="AH45" s="17">
        <v>0.13009341218266701</v>
      </c>
      <c r="AI45" s="17"/>
      <c r="AJ45" s="17">
        <v>3.4084320187991499E-2</v>
      </c>
      <c r="AK45" s="17">
        <v>6.9031479780004304E-2</v>
      </c>
      <c r="AL45" s="17">
        <v>4.3287381990878497E-2</v>
      </c>
      <c r="AM45" s="17">
        <v>4.88540732416008E-2</v>
      </c>
      <c r="AN45" s="17">
        <v>0.15838457433551301</v>
      </c>
      <c r="AO45" s="17"/>
      <c r="AP45" s="17">
        <v>4.5156720244351502E-2</v>
      </c>
      <c r="AQ45" s="17">
        <v>6.5212648792453698E-2</v>
      </c>
      <c r="AR45" s="17">
        <v>5.23443546201183E-2</v>
      </c>
      <c r="AS45" s="17"/>
      <c r="AT45" s="17">
        <v>9.9872714230818005E-2</v>
      </c>
      <c r="AU45" s="17">
        <v>7.9588214756509498E-2</v>
      </c>
      <c r="AV45" s="17">
        <v>6.8737079162383502E-2</v>
      </c>
      <c r="AW45" s="17">
        <v>5.3512740990480097E-2</v>
      </c>
      <c r="AX45" s="17">
        <v>3.02667475830347E-2</v>
      </c>
    </row>
    <row r="46" spans="2:50" x14ac:dyDescent="0.35">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row>
    <row r="47" spans="2:50" x14ac:dyDescent="0.35">
      <c r="B47" s="6" t="s">
        <v>108</v>
      </c>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row>
    <row r="48" spans="2:50" x14ac:dyDescent="0.35">
      <c r="B48" s="24" t="s">
        <v>69</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row>
    <row r="49" spans="2:50" x14ac:dyDescent="0.35">
      <c r="B49" t="s">
        <v>92</v>
      </c>
      <c r="C49" s="17">
        <v>0.33109287538513699</v>
      </c>
      <c r="D49" s="17">
        <v>0.32365896383776999</v>
      </c>
      <c r="E49" s="17">
        <v>0.336639523549424</v>
      </c>
      <c r="F49" s="17"/>
      <c r="G49" s="17">
        <v>0.189235384839568</v>
      </c>
      <c r="H49" s="17">
        <v>0.239247464125045</v>
      </c>
      <c r="I49" s="17">
        <v>0.29463223468588501</v>
      </c>
      <c r="J49" s="17">
        <v>0.379067470354708</v>
      </c>
      <c r="K49" s="17">
        <v>0.41494856852562201</v>
      </c>
      <c r="L49" s="17">
        <v>0.43453170720387002</v>
      </c>
      <c r="M49" s="17"/>
      <c r="N49" s="17">
        <v>0.352704308477989</v>
      </c>
      <c r="O49" s="17">
        <v>0.34442310671719201</v>
      </c>
      <c r="P49" s="17">
        <v>0.29311860961057001</v>
      </c>
      <c r="Q49" s="17">
        <v>0.33052373518271899</v>
      </c>
      <c r="R49" s="17"/>
      <c r="S49" s="17">
        <v>0.27717576953122403</v>
      </c>
      <c r="T49" s="17">
        <v>0.36406009631849001</v>
      </c>
      <c r="U49" s="17">
        <v>0.39750583123128003</v>
      </c>
      <c r="V49" s="17">
        <v>0.39312669529769401</v>
      </c>
      <c r="W49" s="17">
        <v>0.39334276433340498</v>
      </c>
      <c r="X49" s="17">
        <v>0.32595575112154301</v>
      </c>
      <c r="Y49" s="17">
        <v>0.30972656826977801</v>
      </c>
      <c r="Z49" s="17">
        <v>0.384118749414046</v>
      </c>
      <c r="AA49" s="17">
        <v>0.312365551885389</v>
      </c>
      <c r="AB49" s="17">
        <v>0.25047046761886699</v>
      </c>
      <c r="AC49" s="17">
        <v>0.27536093413892299</v>
      </c>
      <c r="AD49" s="17">
        <v>0.33684729229333898</v>
      </c>
      <c r="AE49" s="17"/>
      <c r="AF49" s="17">
        <v>0.397729135226147</v>
      </c>
      <c r="AG49" s="17">
        <v>0.32800702647415397</v>
      </c>
      <c r="AH49" s="17">
        <v>0.28218359942261201</v>
      </c>
      <c r="AI49" s="17"/>
      <c r="AJ49" s="17">
        <v>0.41838449931944799</v>
      </c>
      <c r="AK49" s="17">
        <v>0.24795693901961899</v>
      </c>
      <c r="AL49" s="17">
        <v>0.40667579960442501</v>
      </c>
      <c r="AM49" s="17">
        <v>0.44908794798787199</v>
      </c>
      <c r="AN49" s="17">
        <v>0.35345823190015602</v>
      </c>
      <c r="AO49" s="17"/>
      <c r="AP49" s="17">
        <v>0.40459178346680902</v>
      </c>
      <c r="AQ49" s="17">
        <v>0.264292393333461</v>
      </c>
      <c r="AR49" s="17">
        <v>0.35442897115522998</v>
      </c>
      <c r="AS49" s="17"/>
      <c r="AT49" s="17">
        <v>0.354791203783975</v>
      </c>
      <c r="AU49" s="17">
        <v>0.33251714404496502</v>
      </c>
      <c r="AV49" s="17">
        <v>0.32299995619413202</v>
      </c>
      <c r="AW49" s="17">
        <v>0.29076386019019301</v>
      </c>
      <c r="AX49" s="17">
        <v>0.34330399808828099</v>
      </c>
    </row>
    <row r="50" spans="2:50" x14ac:dyDescent="0.35">
      <c r="B50" t="s">
        <v>93</v>
      </c>
      <c r="C50" s="17">
        <v>0.28709973715752102</v>
      </c>
      <c r="D50" s="17">
        <v>0.31251479459176401</v>
      </c>
      <c r="E50" s="17">
        <v>0.26334992900341198</v>
      </c>
      <c r="F50" s="17"/>
      <c r="G50" s="17">
        <v>0.19030909850255601</v>
      </c>
      <c r="H50" s="17">
        <v>0.228809675442811</v>
      </c>
      <c r="I50" s="17">
        <v>0.252356891118027</v>
      </c>
      <c r="J50" s="17">
        <v>0.29442383577660902</v>
      </c>
      <c r="K50" s="17">
        <v>0.34456311944644702</v>
      </c>
      <c r="L50" s="17">
        <v>0.38264553446572402</v>
      </c>
      <c r="M50" s="17"/>
      <c r="N50" s="17">
        <v>0.32556162478622203</v>
      </c>
      <c r="O50" s="17">
        <v>0.30458838463256299</v>
      </c>
      <c r="P50" s="17">
        <v>0.25265325297455699</v>
      </c>
      <c r="Q50" s="17">
        <v>0.25672209791179601</v>
      </c>
      <c r="R50" s="17"/>
      <c r="S50" s="17">
        <v>0.283347700503361</v>
      </c>
      <c r="T50" s="17">
        <v>0.34632236574154202</v>
      </c>
      <c r="U50" s="17">
        <v>0.28260200985811001</v>
      </c>
      <c r="V50" s="17">
        <v>0.269009508005916</v>
      </c>
      <c r="W50" s="17">
        <v>0.32630207386098398</v>
      </c>
      <c r="X50" s="17">
        <v>0.242851013661459</v>
      </c>
      <c r="Y50" s="17">
        <v>0.310335484202102</v>
      </c>
      <c r="Z50" s="17">
        <v>0.32494941492837098</v>
      </c>
      <c r="AA50" s="17">
        <v>0.27702471003225798</v>
      </c>
      <c r="AB50" s="17">
        <v>0.22171606715530801</v>
      </c>
      <c r="AC50" s="17">
        <v>0.232731087597079</v>
      </c>
      <c r="AD50" s="17">
        <v>0.36785472668512598</v>
      </c>
      <c r="AE50" s="17"/>
      <c r="AF50" s="17">
        <v>0.29980188958309101</v>
      </c>
      <c r="AG50" s="17">
        <v>0.30400678973711998</v>
      </c>
      <c r="AH50" s="17">
        <v>0.249317840505001</v>
      </c>
      <c r="AI50" s="17"/>
      <c r="AJ50" s="17">
        <v>0.31957273588088198</v>
      </c>
      <c r="AK50" s="17">
        <v>0.270530257198978</v>
      </c>
      <c r="AL50" s="17">
        <v>0.39125738621221801</v>
      </c>
      <c r="AM50" s="17">
        <v>0.32358757407456301</v>
      </c>
      <c r="AN50" s="17">
        <v>0.233111942631994</v>
      </c>
      <c r="AO50" s="17"/>
      <c r="AP50" s="17">
        <v>0.29247792679166901</v>
      </c>
      <c r="AQ50" s="17">
        <v>0.27466209926609397</v>
      </c>
      <c r="AR50" s="17">
        <v>0.36832793700636701</v>
      </c>
      <c r="AS50" s="17"/>
      <c r="AT50" s="17">
        <v>0.26028405305084801</v>
      </c>
      <c r="AU50" s="17">
        <v>0.24099606551768399</v>
      </c>
      <c r="AV50" s="17">
        <v>0.30385086090929597</v>
      </c>
      <c r="AW50" s="17">
        <v>0.32011401642836002</v>
      </c>
      <c r="AX50" s="17">
        <v>0.340409840208237</v>
      </c>
    </row>
    <row r="51" spans="2:50" x14ac:dyDescent="0.35">
      <c r="B51" t="s">
        <v>94</v>
      </c>
      <c r="C51" s="17">
        <v>0.27581687290218299</v>
      </c>
      <c r="D51" s="17">
        <v>0.28782511202257899</v>
      </c>
      <c r="E51" s="17">
        <v>0.26395447423145302</v>
      </c>
      <c r="F51" s="17"/>
      <c r="G51" s="17">
        <v>0.1522578121564</v>
      </c>
      <c r="H51" s="17">
        <v>0.192811065787374</v>
      </c>
      <c r="I51" s="17">
        <v>0.253883034088693</v>
      </c>
      <c r="J51" s="17">
        <v>0.34380865918460202</v>
      </c>
      <c r="K51" s="17">
        <v>0.31250067675858501</v>
      </c>
      <c r="L51" s="17">
        <v>0.36332813421332599</v>
      </c>
      <c r="M51" s="17"/>
      <c r="N51" s="17">
        <v>0.27185615813894898</v>
      </c>
      <c r="O51" s="17">
        <v>0.30961845153888701</v>
      </c>
      <c r="P51" s="17">
        <v>0.26565528019717999</v>
      </c>
      <c r="Q51" s="17">
        <v>0.25624921862411199</v>
      </c>
      <c r="R51" s="17"/>
      <c r="S51" s="17">
        <v>0.214352302903141</v>
      </c>
      <c r="T51" s="17">
        <v>0.26174778808744698</v>
      </c>
      <c r="U51" s="17">
        <v>0.27417380504996902</v>
      </c>
      <c r="V51" s="17">
        <v>0.27892011568733199</v>
      </c>
      <c r="W51" s="17">
        <v>0.321400839738408</v>
      </c>
      <c r="X51" s="17">
        <v>0.26807917161303901</v>
      </c>
      <c r="Y51" s="17">
        <v>0.29934010555685298</v>
      </c>
      <c r="Z51" s="17">
        <v>0.34333782009415498</v>
      </c>
      <c r="AA51" s="17">
        <v>0.28109867792902798</v>
      </c>
      <c r="AB51" s="17">
        <v>0.29755749239919399</v>
      </c>
      <c r="AC51" s="17">
        <v>0.250663320112397</v>
      </c>
      <c r="AD51" s="17">
        <v>0.34068449247633098</v>
      </c>
      <c r="AE51" s="17"/>
      <c r="AF51" s="17">
        <v>0.31697089913719201</v>
      </c>
      <c r="AG51" s="17">
        <v>0.297073082529906</v>
      </c>
      <c r="AH51" s="17">
        <v>0.206191209198444</v>
      </c>
      <c r="AI51" s="17"/>
      <c r="AJ51" s="17">
        <v>0.32685875519541802</v>
      </c>
      <c r="AK51" s="17">
        <v>0.25062786321590003</v>
      </c>
      <c r="AL51" s="17">
        <v>0.33132200615902602</v>
      </c>
      <c r="AM51" s="17">
        <v>0.34188170613629398</v>
      </c>
      <c r="AN51" s="17">
        <v>0.244442959127772</v>
      </c>
      <c r="AO51" s="17"/>
      <c r="AP51" s="17">
        <v>0.32129829187967701</v>
      </c>
      <c r="AQ51" s="17">
        <v>0.25578424191058302</v>
      </c>
      <c r="AR51" s="17">
        <v>0.284863376903423</v>
      </c>
      <c r="AS51" s="17"/>
      <c r="AT51" s="17">
        <v>0.29272804964812499</v>
      </c>
      <c r="AU51" s="17">
        <v>0.31424105915255701</v>
      </c>
      <c r="AV51" s="17">
        <v>0.235599646049028</v>
      </c>
      <c r="AW51" s="17">
        <v>0.22361308127229301</v>
      </c>
      <c r="AX51" s="17">
        <v>0.35498562005960499</v>
      </c>
    </row>
    <row r="52" spans="2:50" x14ac:dyDescent="0.35">
      <c r="B52" t="s">
        <v>95</v>
      </c>
      <c r="C52" s="17">
        <v>0.247331864521463</v>
      </c>
      <c r="D52" s="17">
        <v>0.27154500688180899</v>
      </c>
      <c r="E52" s="17">
        <v>0.22366962129137299</v>
      </c>
      <c r="F52" s="17"/>
      <c r="G52" s="17">
        <v>0.217324424966435</v>
      </c>
      <c r="H52" s="17">
        <v>0.23295465316734201</v>
      </c>
      <c r="I52" s="17">
        <v>0.23464846875988399</v>
      </c>
      <c r="J52" s="17">
        <v>0.27155885017421899</v>
      </c>
      <c r="K52" s="17">
        <v>0.281695305526596</v>
      </c>
      <c r="L52" s="17">
        <v>0.24661437059140301</v>
      </c>
      <c r="M52" s="17"/>
      <c r="N52" s="17">
        <v>0.23812524821676401</v>
      </c>
      <c r="O52" s="17">
        <v>0.24049135336038899</v>
      </c>
      <c r="P52" s="17">
        <v>0.256449227456439</v>
      </c>
      <c r="Q52" s="17">
        <v>0.25122489273257498</v>
      </c>
      <c r="R52" s="17"/>
      <c r="S52" s="17">
        <v>0.28881674011193698</v>
      </c>
      <c r="T52" s="17">
        <v>0.26929693251248998</v>
      </c>
      <c r="U52" s="17">
        <v>0.206506652409363</v>
      </c>
      <c r="V52" s="17">
        <v>0.236093505455231</v>
      </c>
      <c r="W52" s="17">
        <v>0.24945742253283301</v>
      </c>
      <c r="X52" s="17">
        <v>0.25659043127341502</v>
      </c>
      <c r="Y52" s="17">
        <v>0.27055196392196201</v>
      </c>
      <c r="Z52" s="17">
        <v>0.177265071189464</v>
      </c>
      <c r="AA52" s="17">
        <v>0.202100651638592</v>
      </c>
      <c r="AB52" s="17">
        <v>0.276570433947046</v>
      </c>
      <c r="AC52" s="17">
        <v>0.20622786439226601</v>
      </c>
      <c r="AD52" s="17">
        <v>0.246028886300688</v>
      </c>
      <c r="AE52" s="17"/>
      <c r="AF52" s="17">
        <v>0.223924018889711</v>
      </c>
      <c r="AG52" s="17">
        <v>0.27531371632444501</v>
      </c>
      <c r="AH52" s="17">
        <v>0.22662186187994501</v>
      </c>
      <c r="AI52" s="17"/>
      <c r="AJ52" s="17">
        <v>0.21588025802369701</v>
      </c>
      <c r="AK52" s="17">
        <v>0.24754485957601</v>
      </c>
      <c r="AL52" s="17">
        <v>0.31111542215357402</v>
      </c>
      <c r="AM52" s="17">
        <v>0.21310490137854199</v>
      </c>
      <c r="AN52" s="17">
        <v>0.243506007631035</v>
      </c>
      <c r="AO52" s="17"/>
      <c r="AP52" s="17">
        <v>0.182820813947808</v>
      </c>
      <c r="AQ52" s="17">
        <v>0.25746461605697302</v>
      </c>
      <c r="AR52" s="17">
        <v>0.25532449779862798</v>
      </c>
      <c r="AS52" s="17"/>
      <c r="AT52" s="17">
        <v>0.24359071403546501</v>
      </c>
      <c r="AU52" s="17">
        <v>0.25423227343807397</v>
      </c>
      <c r="AV52" s="17">
        <v>0.26971526439937199</v>
      </c>
      <c r="AW52" s="17">
        <v>0.22235896937600699</v>
      </c>
      <c r="AX52" s="17">
        <v>8.3172386125693804E-2</v>
      </c>
    </row>
    <row r="53" spans="2:50" x14ac:dyDescent="0.35">
      <c r="B53" t="s">
        <v>96</v>
      </c>
      <c r="C53" s="17">
        <v>0.22713244007255301</v>
      </c>
      <c r="D53" s="17">
        <v>0.205967870867339</v>
      </c>
      <c r="E53" s="17">
        <v>0.24729416396802001</v>
      </c>
      <c r="F53" s="17"/>
      <c r="G53" s="17">
        <v>0.12167602099586</v>
      </c>
      <c r="H53" s="17">
        <v>0.16432942830474101</v>
      </c>
      <c r="I53" s="17">
        <v>0.29175572423785601</v>
      </c>
      <c r="J53" s="17">
        <v>0.26096148975999101</v>
      </c>
      <c r="K53" s="17">
        <v>0.25392399009134298</v>
      </c>
      <c r="L53" s="17">
        <v>0.25006727640361898</v>
      </c>
      <c r="M53" s="17"/>
      <c r="N53" s="17">
        <v>0.27834501584631699</v>
      </c>
      <c r="O53" s="17">
        <v>0.24190192762278401</v>
      </c>
      <c r="P53" s="17">
        <v>0.20287002817271599</v>
      </c>
      <c r="Q53" s="17">
        <v>0.178593106797658</v>
      </c>
      <c r="R53" s="17"/>
      <c r="S53" s="17">
        <v>0.17092427619430001</v>
      </c>
      <c r="T53" s="17">
        <v>0.24820409870232299</v>
      </c>
      <c r="U53" s="17">
        <v>0.16500320382460401</v>
      </c>
      <c r="V53" s="17">
        <v>0.30205459494012099</v>
      </c>
      <c r="W53" s="17">
        <v>0.22897102076137699</v>
      </c>
      <c r="X53" s="17">
        <v>0.229791545897472</v>
      </c>
      <c r="Y53" s="17">
        <v>0.22252651667080001</v>
      </c>
      <c r="Z53" s="17">
        <v>0.28335632852611697</v>
      </c>
      <c r="AA53" s="17">
        <v>0.22938091532632099</v>
      </c>
      <c r="AB53" s="17">
        <v>0.246727926011341</v>
      </c>
      <c r="AC53" s="17">
        <v>0.236244376171312</v>
      </c>
      <c r="AD53" s="17">
        <v>0.18194111425576101</v>
      </c>
      <c r="AE53" s="17"/>
      <c r="AF53" s="17">
        <v>0.26741813083944999</v>
      </c>
      <c r="AG53" s="17">
        <v>0.24124012442954601</v>
      </c>
      <c r="AH53" s="17">
        <v>0.17039814720157201</v>
      </c>
      <c r="AI53" s="17"/>
      <c r="AJ53" s="17">
        <v>0.30249668213376202</v>
      </c>
      <c r="AK53" s="17">
        <v>0.178453920983973</v>
      </c>
      <c r="AL53" s="17">
        <v>0.199486126727563</v>
      </c>
      <c r="AM53" s="17">
        <v>0.190550864395924</v>
      </c>
      <c r="AN53" s="17">
        <v>0.17842621747340501</v>
      </c>
      <c r="AO53" s="17"/>
      <c r="AP53" s="17">
        <v>0.30852259156494199</v>
      </c>
      <c r="AQ53" s="17">
        <v>0.19451335570398201</v>
      </c>
      <c r="AR53" s="17">
        <v>0.21167612465387101</v>
      </c>
      <c r="AS53" s="17"/>
      <c r="AT53" s="17">
        <v>0.21919113964950601</v>
      </c>
      <c r="AU53" s="17">
        <v>0.18728278916793401</v>
      </c>
      <c r="AV53" s="17">
        <v>0.23552534208053799</v>
      </c>
      <c r="AW53" s="17">
        <v>0.23805583814838199</v>
      </c>
      <c r="AX53" s="17">
        <v>0.29608539007769602</v>
      </c>
    </row>
    <row r="54" spans="2:50" x14ac:dyDescent="0.35">
      <c r="B54" t="s">
        <v>97</v>
      </c>
      <c r="C54" s="17">
        <v>0.21385321131309001</v>
      </c>
      <c r="D54" s="17">
        <v>0.218752427052429</v>
      </c>
      <c r="E54" s="17">
        <v>0.207396458742136</v>
      </c>
      <c r="F54" s="17"/>
      <c r="G54" s="17">
        <v>0.221102426742426</v>
      </c>
      <c r="H54" s="17">
        <v>0.20559041773821499</v>
      </c>
      <c r="I54" s="17">
        <v>0.225167485669269</v>
      </c>
      <c r="J54" s="17">
        <v>0.218613629914856</v>
      </c>
      <c r="K54" s="17">
        <v>0.20205800154196099</v>
      </c>
      <c r="L54" s="17">
        <v>0.21054728997535799</v>
      </c>
      <c r="M54" s="17"/>
      <c r="N54" s="17">
        <v>0.199627802654499</v>
      </c>
      <c r="O54" s="17">
        <v>0.21616460558376099</v>
      </c>
      <c r="P54" s="17">
        <v>0.214225508672652</v>
      </c>
      <c r="Q54" s="17">
        <v>0.22221124919621801</v>
      </c>
      <c r="R54" s="17"/>
      <c r="S54" s="17">
        <v>0.20565443219256799</v>
      </c>
      <c r="T54" s="17">
        <v>0.228251832071311</v>
      </c>
      <c r="U54" s="17">
        <v>0.18090373411972099</v>
      </c>
      <c r="V54" s="17">
        <v>0.179049872107647</v>
      </c>
      <c r="W54" s="17">
        <v>0.17495895619357399</v>
      </c>
      <c r="X54" s="17">
        <v>0.18779322869406401</v>
      </c>
      <c r="Y54" s="17">
        <v>0.21712827715993199</v>
      </c>
      <c r="Z54" s="17">
        <v>0.25909703419890101</v>
      </c>
      <c r="AA54" s="17">
        <v>0.230242464556139</v>
      </c>
      <c r="AB54" s="17">
        <v>0.27174052914519797</v>
      </c>
      <c r="AC54" s="17">
        <v>0.24859861419354301</v>
      </c>
      <c r="AD54" s="17">
        <v>0.19037496991914701</v>
      </c>
      <c r="AE54" s="17"/>
      <c r="AF54" s="17">
        <v>0.19824466823210199</v>
      </c>
      <c r="AG54" s="17">
        <v>0.21880318700394399</v>
      </c>
      <c r="AH54" s="17">
        <v>0.231947943156502</v>
      </c>
      <c r="AI54" s="17"/>
      <c r="AJ54" s="17">
        <v>0.133330046089354</v>
      </c>
      <c r="AK54" s="17">
        <v>0.25976224151553001</v>
      </c>
      <c r="AL54" s="17">
        <v>0.23692524733947501</v>
      </c>
      <c r="AM54" s="17">
        <v>0.16760007281281</v>
      </c>
      <c r="AN54" s="17">
        <v>0.21805808252140499</v>
      </c>
      <c r="AO54" s="17"/>
      <c r="AP54" s="17">
        <v>0.104814708693529</v>
      </c>
      <c r="AQ54" s="17">
        <v>0.23888368733225601</v>
      </c>
      <c r="AR54" s="17">
        <v>0.191964100723435</v>
      </c>
      <c r="AS54" s="17"/>
      <c r="AT54" s="17">
        <v>0.207061036081466</v>
      </c>
      <c r="AU54" s="17">
        <v>0.25103829270563699</v>
      </c>
      <c r="AV54" s="17">
        <v>0.20160063188041899</v>
      </c>
      <c r="AW54" s="17">
        <v>0.18723472494902299</v>
      </c>
      <c r="AX54" s="17">
        <v>0.139999656917738</v>
      </c>
    </row>
    <row r="55" spans="2:50" x14ac:dyDescent="0.35">
      <c r="B55" t="s">
        <v>98</v>
      </c>
      <c r="C55" s="17">
        <v>0.20648686176546099</v>
      </c>
      <c r="D55" s="17">
        <v>0.19008504642236301</v>
      </c>
      <c r="E55" s="17">
        <v>0.22297294416800201</v>
      </c>
      <c r="F55" s="17"/>
      <c r="G55" s="17">
        <v>0.32370870419991499</v>
      </c>
      <c r="H55" s="17">
        <v>0.274870405578723</v>
      </c>
      <c r="I55" s="17">
        <v>0.226118787530181</v>
      </c>
      <c r="J55" s="17">
        <v>0.15445890664807899</v>
      </c>
      <c r="K55" s="17">
        <v>0.15712661878096401</v>
      </c>
      <c r="L55" s="17">
        <v>0.13242498827993299</v>
      </c>
      <c r="M55" s="17"/>
      <c r="N55" s="17">
        <v>0.1963389242195</v>
      </c>
      <c r="O55" s="17">
        <v>0.20381385821578099</v>
      </c>
      <c r="P55" s="17">
        <v>0.23656781238458</v>
      </c>
      <c r="Q55" s="17">
        <v>0.19115436774695799</v>
      </c>
      <c r="R55" s="17"/>
      <c r="S55" s="17">
        <v>0.26127058531839598</v>
      </c>
      <c r="T55" s="17">
        <v>0.182239819422954</v>
      </c>
      <c r="U55" s="17">
        <v>0.16993217539350799</v>
      </c>
      <c r="V55" s="17">
        <v>0.159608560667761</v>
      </c>
      <c r="W55" s="17">
        <v>0.173914076098863</v>
      </c>
      <c r="X55" s="17">
        <v>0.25664287599039298</v>
      </c>
      <c r="Y55" s="17">
        <v>0.175858825953078</v>
      </c>
      <c r="Z55" s="17">
        <v>0.17428486446566199</v>
      </c>
      <c r="AA55" s="17">
        <v>0.25253313900702601</v>
      </c>
      <c r="AB55" s="17">
        <v>0.18374100813435801</v>
      </c>
      <c r="AC55" s="17">
        <v>0.231623176825418</v>
      </c>
      <c r="AD55" s="17">
        <v>0.20179609178020499</v>
      </c>
      <c r="AE55" s="17"/>
      <c r="AF55" s="17">
        <v>0.14627869835618901</v>
      </c>
      <c r="AG55" s="17">
        <v>0.216949514384665</v>
      </c>
      <c r="AH55" s="17">
        <v>0.22913886493169799</v>
      </c>
      <c r="AI55" s="17"/>
      <c r="AJ55" s="17">
        <v>0.16300492462124799</v>
      </c>
      <c r="AK55" s="17">
        <v>0.25416030867839201</v>
      </c>
      <c r="AL55" s="17">
        <v>0.16031139741086201</v>
      </c>
      <c r="AM55" s="17">
        <v>0.17003754062663801</v>
      </c>
      <c r="AN55" s="17">
        <v>0.21309918119271701</v>
      </c>
      <c r="AO55" s="17"/>
      <c r="AP55" s="17">
        <v>0.21401231316552199</v>
      </c>
      <c r="AQ55" s="17">
        <v>0.25636450696662999</v>
      </c>
      <c r="AR55" s="17">
        <v>0.176817540294404</v>
      </c>
      <c r="AS55" s="17"/>
      <c r="AT55" s="17">
        <v>0.192585266722999</v>
      </c>
      <c r="AU55" s="17">
        <v>0.22060205653863099</v>
      </c>
      <c r="AV55" s="17">
        <v>0.22054481150161601</v>
      </c>
      <c r="AW55" s="17">
        <v>0.24514505191861699</v>
      </c>
      <c r="AX55" s="17">
        <v>0.27004452226903197</v>
      </c>
    </row>
    <row r="56" spans="2:50" x14ac:dyDescent="0.35">
      <c r="B56" t="s">
        <v>99</v>
      </c>
      <c r="C56" s="17">
        <v>0.170511038323509</v>
      </c>
      <c r="D56" s="17">
        <v>0.17838735358421901</v>
      </c>
      <c r="E56" s="17">
        <v>0.163245990597914</v>
      </c>
      <c r="F56" s="17"/>
      <c r="G56" s="17">
        <v>0.18273733795570599</v>
      </c>
      <c r="H56" s="17">
        <v>0.19511930750963599</v>
      </c>
      <c r="I56" s="17">
        <v>0.220380643670677</v>
      </c>
      <c r="J56" s="17">
        <v>0.144265194714641</v>
      </c>
      <c r="K56" s="17">
        <v>0.14148246600167499</v>
      </c>
      <c r="L56" s="17">
        <v>0.14248777136038601</v>
      </c>
      <c r="M56" s="17"/>
      <c r="N56" s="17">
        <v>0.20391288916533101</v>
      </c>
      <c r="O56" s="17">
        <v>0.171215947700532</v>
      </c>
      <c r="P56" s="17">
        <v>0.16423515969213201</v>
      </c>
      <c r="Q56" s="17">
        <v>0.14395185076259301</v>
      </c>
      <c r="R56" s="17"/>
      <c r="S56" s="17">
        <v>0.15789258637856701</v>
      </c>
      <c r="T56" s="17">
        <v>0.131166562833398</v>
      </c>
      <c r="U56" s="17">
        <v>0.19045114094389501</v>
      </c>
      <c r="V56" s="17">
        <v>0.207132973920582</v>
      </c>
      <c r="W56" s="17">
        <v>0.15316338558652501</v>
      </c>
      <c r="X56" s="17">
        <v>0.16178541603696001</v>
      </c>
      <c r="Y56" s="17">
        <v>0.168661020208552</v>
      </c>
      <c r="Z56" s="17">
        <v>0.16015893640356901</v>
      </c>
      <c r="AA56" s="17">
        <v>0.17928148125732399</v>
      </c>
      <c r="AB56" s="17">
        <v>0.16875769733146501</v>
      </c>
      <c r="AC56" s="17">
        <v>0.22244569643957299</v>
      </c>
      <c r="AD56" s="17">
        <v>0.208791552033956</v>
      </c>
      <c r="AE56" s="17"/>
      <c r="AF56" s="17">
        <v>0.17519372769953501</v>
      </c>
      <c r="AG56" s="17">
        <v>0.16181430075820699</v>
      </c>
      <c r="AH56" s="17">
        <v>0.158267937084376</v>
      </c>
      <c r="AI56" s="17"/>
      <c r="AJ56" s="17">
        <v>0.19888551171843599</v>
      </c>
      <c r="AK56" s="17">
        <v>0.181208491400739</v>
      </c>
      <c r="AL56" s="17">
        <v>0.115321965663141</v>
      </c>
      <c r="AM56" s="17">
        <v>0.15300543382846199</v>
      </c>
      <c r="AN56" s="17">
        <v>0.142800585215938</v>
      </c>
      <c r="AO56" s="17"/>
      <c r="AP56" s="17">
        <v>0.23792385086142701</v>
      </c>
      <c r="AQ56" s="17">
        <v>0.15709419335387301</v>
      </c>
      <c r="AR56" s="17">
        <v>0.133962366557869</v>
      </c>
      <c r="AS56" s="17"/>
      <c r="AT56" s="17">
        <v>0.18433024560649799</v>
      </c>
      <c r="AU56" s="17">
        <v>0.13165708123361999</v>
      </c>
      <c r="AV56" s="17">
        <v>0.190844353064207</v>
      </c>
      <c r="AW56" s="17">
        <v>0.189852338746236</v>
      </c>
      <c r="AX56" s="17">
        <v>0.13401209050763099</v>
      </c>
    </row>
    <row r="57" spans="2:50" x14ac:dyDescent="0.35">
      <c r="B57" t="s">
        <v>100</v>
      </c>
      <c r="C57" s="17">
        <v>0.13498593680231</v>
      </c>
      <c r="D57" s="17">
        <v>0.13577657989039599</v>
      </c>
      <c r="E57" s="17">
        <v>0.13514747977304001</v>
      </c>
      <c r="F57" s="17"/>
      <c r="G57" s="17">
        <v>0.12602866753183101</v>
      </c>
      <c r="H57" s="17">
        <v>0.152457290178101</v>
      </c>
      <c r="I57" s="17">
        <v>0.15115665852014101</v>
      </c>
      <c r="J57" s="17">
        <v>0.12945142041708199</v>
      </c>
      <c r="K57" s="17">
        <v>0.12645820088874399</v>
      </c>
      <c r="L57" s="17">
        <v>0.12374660134948701</v>
      </c>
      <c r="M57" s="17"/>
      <c r="N57" s="17">
        <v>0.139787458885649</v>
      </c>
      <c r="O57" s="17">
        <v>0.13566199254616201</v>
      </c>
      <c r="P57" s="17">
        <v>0.15308866152994899</v>
      </c>
      <c r="Q57" s="17">
        <v>0.11478251998286999</v>
      </c>
      <c r="R57" s="17"/>
      <c r="S57" s="17">
        <v>0.124286962874021</v>
      </c>
      <c r="T57" s="17">
        <v>0.124811891327192</v>
      </c>
      <c r="U57" s="17">
        <v>0.11906527499653299</v>
      </c>
      <c r="V57" s="17">
        <v>9.3332272953380202E-2</v>
      </c>
      <c r="W57" s="17">
        <v>0.16300522763810801</v>
      </c>
      <c r="X57" s="17">
        <v>0.15059686541901601</v>
      </c>
      <c r="Y57" s="17">
        <v>0.13629115084608801</v>
      </c>
      <c r="Z57" s="17">
        <v>0.173480914616817</v>
      </c>
      <c r="AA57" s="17">
        <v>0.14692284787817</v>
      </c>
      <c r="AB57" s="17">
        <v>0.13096643760494101</v>
      </c>
      <c r="AC57" s="17">
        <v>0.132388452269742</v>
      </c>
      <c r="AD57" s="17">
        <v>0.202916144322771</v>
      </c>
      <c r="AE57" s="17"/>
      <c r="AF57" s="17">
        <v>0.13613392672862001</v>
      </c>
      <c r="AG57" s="17">
        <v>0.13115352824847401</v>
      </c>
      <c r="AH57" s="17">
        <v>0.15795309043445399</v>
      </c>
      <c r="AI57" s="17"/>
      <c r="AJ57" s="17">
        <v>0.15468358627068299</v>
      </c>
      <c r="AK57" s="17">
        <v>0.12808848007703399</v>
      </c>
      <c r="AL57" s="17">
        <v>0.12756908988315299</v>
      </c>
      <c r="AM57" s="17">
        <v>8.5794269792968406E-2</v>
      </c>
      <c r="AN57" s="17">
        <v>0.13048101437464599</v>
      </c>
      <c r="AO57" s="17"/>
      <c r="AP57" s="17">
        <v>0.17710188324853601</v>
      </c>
      <c r="AQ57" s="17">
        <v>0.14141844722594199</v>
      </c>
      <c r="AR57" s="17">
        <v>0.124273063581698</v>
      </c>
      <c r="AS57" s="17"/>
      <c r="AT57" s="17">
        <v>0.115154512389282</v>
      </c>
      <c r="AU57" s="17">
        <v>0.136895339982954</v>
      </c>
      <c r="AV57" s="17">
        <v>0.12906275663201999</v>
      </c>
      <c r="AW57" s="17">
        <v>0.19150610328175999</v>
      </c>
      <c r="AX57" s="17">
        <v>0.177424880795406</v>
      </c>
    </row>
    <row r="58" spans="2:50" x14ac:dyDescent="0.35">
      <c r="B58" t="s">
        <v>101</v>
      </c>
      <c r="C58" s="17">
        <v>0.13485637574228401</v>
      </c>
      <c r="D58" s="17">
        <v>0.122536908463639</v>
      </c>
      <c r="E58" s="17">
        <v>0.145685931696629</v>
      </c>
      <c r="F58" s="17"/>
      <c r="G58" s="17">
        <v>0.20508334212205101</v>
      </c>
      <c r="H58" s="17">
        <v>0.155556226777049</v>
      </c>
      <c r="I58" s="17">
        <v>0.12545806768204301</v>
      </c>
      <c r="J58" s="17">
        <v>0.11306203273470999</v>
      </c>
      <c r="K58" s="17">
        <v>0.114224225897695</v>
      </c>
      <c r="L58" s="17">
        <v>0.11060758152866899</v>
      </c>
      <c r="M58" s="17"/>
      <c r="N58" s="17">
        <v>0.132300482460633</v>
      </c>
      <c r="O58" s="17">
        <v>0.130839828474443</v>
      </c>
      <c r="P58" s="17">
        <v>0.14212172445774501</v>
      </c>
      <c r="Q58" s="17">
        <v>0.13506237536589</v>
      </c>
      <c r="R58" s="17"/>
      <c r="S58" s="17">
        <v>0.175997485236179</v>
      </c>
      <c r="T58" s="17">
        <v>0.123842901955767</v>
      </c>
      <c r="U58" s="17">
        <v>0.13330443136553499</v>
      </c>
      <c r="V58" s="17">
        <v>0.118484071449052</v>
      </c>
      <c r="W58" s="17">
        <v>0.11783386108284399</v>
      </c>
      <c r="X58" s="17">
        <v>0.14235375359087399</v>
      </c>
      <c r="Y58" s="17">
        <v>0.10763015324771499</v>
      </c>
      <c r="Z58" s="17">
        <v>0.121670581936539</v>
      </c>
      <c r="AA58" s="17">
        <v>0.15086416794759799</v>
      </c>
      <c r="AB58" s="17">
        <v>0.123235773526716</v>
      </c>
      <c r="AC58" s="17">
        <v>0.13153685883063701</v>
      </c>
      <c r="AD58" s="17">
        <v>0.13297712719243801</v>
      </c>
      <c r="AE58" s="17"/>
      <c r="AF58" s="17">
        <v>0.108087711512282</v>
      </c>
      <c r="AG58" s="17">
        <v>0.14349360755823801</v>
      </c>
      <c r="AH58" s="17">
        <v>0.14090096224859999</v>
      </c>
      <c r="AI58" s="17"/>
      <c r="AJ58" s="17">
        <v>0.108716576415403</v>
      </c>
      <c r="AK58" s="17">
        <v>0.16927014673918001</v>
      </c>
      <c r="AL58" s="17">
        <v>0.108736594688723</v>
      </c>
      <c r="AM58" s="17">
        <v>0.102615952872275</v>
      </c>
      <c r="AN58" s="17">
        <v>0.14934401758677299</v>
      </c>
      <c r="AO58" s="17"/>
      <c r="AP58" s="17">
        <v>0.10997294764976701</v>
      </c>
      <c r="AQ58" s="17">
        <v>0.16660036903129899</v>
      </c>
      <c r="AR58" s="17">
        <v>0.16677382463207599</v>
      </c>
      <c r="AS58" s="17"/>
      <c r="AT58" s="17">
        <v>0.113245731858792</v>
      </c>
      <c r="AU58" s="17">
        <v>0.126667907207591</v>
      </c>
      <c r="AV58" s="17">
        <v>0.17254449241238701</v>
      </c>
      <c r="AW58" s="17">
        <v>0.134212548646442</v>
      </c>
      <c r="AX58" s="17">
        <v>0.168020741156753</v>
      </c>
    </row>
    <row r="59" spans="2:50" x14ac:dyDescent="0.35">
      <c r="B59" t="s">
        <v>102</v>
      </c>
      <c r="C59" s="17">
        <v>0.12850560188730101</v>
      </c>
      <c r="D59" s="17">
        <v>0.139739826980677</v>
      </c>
      <c r="E59" s="17">
        <v>0.118434495515491</v>
      </c>
      <c r="F59" s="17"/>
      <c r="G59" s="17">
        <v>0.15975845371693401</v>
      </c>
      <c r="H59" s="17">
        <v>0.16341403369935001</v>
      </c>
      <c r="I59" s="17">
        <v>0.176345943098944</v>
      </c>
      <c r="J59" s="17">
        <v>0.11730619440898001</v>
      </c>
      <c r="K59" s="17">
        <v>8.8697609277539502E-2</v>
      </c>
      <c r="L59" s="17">
        <v>7.6115169115554202E-2</v>
      </c>
      <c r="M59" s="17"/>
      <c r="N59" s="17">
        <v>0.16450085200263501</v>
      </c>
      <c r="O59" s="17">
        <v>0.13069467372677801</v>
      </c>
      <c r="P59" s="17">
        <v>0.121946930556129</v>
      </c>
      <c r="Q59" s="17">
        <v>9.4679569855444595E-2</v>
      </c>
      <c r="R59" s="17"/>
      <c r="S59" s="17">
        <v>0.164178459747582</v>
      </c>
      <c r="T59" s="17">
        <v>0.10537803941715</v>
      </c>
      <c r="U59" s="17">
        <v>0.14717673073728901</v>
      </c>
      <c r="V59" s="17">
        <v>0.13868904440937599</v>
      </c>
      <c r="W59" s="17">
        <v>8.1250035188034198E-2</v>
      </c>
      <c r="X59" s="17">
        <v>0.14989825547412999</v>
      </c>
      <c r="Y59" s="17">
        <v>9.6944362130588796E-2</v>
      </c>
      <c r="Z59" s="17">
        <v>6.2734726034820096E-2</v>
      </c>
      <c r="AA59" s="17">
        <v>0.1282193917112</v>
      </c>
      <c r="AB59" s="17">
        <v>0.12605141453893801</v>
      </c>
      <c r="AC59" s="17">
        <v>0.141768886555944</v>
      </c>
      <c r="AD59" s="17">
        <v>0.18565797401192799</v>
      </c>
      <c r="AE59" s="17"/>
      <c r="AF59" s="17">
        <v>9.5771270830955504E-2</v>
      </c>
      <c r="AG59" s="17">
        <v>0.14085630184359499</v>
      </c>
      <c r="AH59" s="17">
        <v>0.16125178818661801</v>
      </c>
      <c r="AI59" s="17"/>
      <c r="AJ59" s="17">
        <v>0.116665097904851</v>
      </c>
      <c r="AK59" s="17">
        <v>0.14597435292333699</v>
      </c>
      <c r="AL59" s="17">
        <v>9.2704440664108101E-2</v>
      </c>
      <c r="AM59" s="17">
        <v>0.10082715952509</v>
      </c>
      <c r="AN59" s="17">
        <v>0.14317736942373599</v>
      </c>
      <c r="AO59" s="17"/>
      <c r="AP59" s="17">
        <v>0.136605920017983</v>
      </c>
      <c r="AQ59" s="17">
        <v>0.156020628110178</v>
      </c>
      <c r="AR59" s="17">
        <v>0.157816224122828</v>
      </c>
      <c r="AS59" s="17"/>
      <c r="AT59" s="17">
        <v>7.2729525585862098E-2</v>
      </c>
      <c r="AU59" s="17">
        <v>0.10452959338191101</v>
      </c>
      <c r="AV59" s="17">
        <v>0.16331547070841601</v>
      </c>
      <c r="AW59" s="17">
        <v>0.221458922475785</v>
      </c>
      <c r="AX59" s="17">
        <v>0.183150532265762</v>
      </c>
    </row>
    <row r="60" spans="2:50" x14ac:dyDescent="0.35">
      <c r="B60" t="s">
        <v>103</v>
      </c>
      <c r="C60" s="17">
        <v>9.41528749814734E-2</v>
      </c>
      <c r="D60" s="17">
        <v>9.9874673066328995E-2</v>
      </c>
      <c r="E60" s="17">
        <v>8.9221825432483304E-2</v>
      </c>
      <c r="F60" s="17"/>
      <c r="G60" s="17">
        <v>0.15664705056932801</v>
      </c>
      <c r="H60" s="17">
        <v>0.143301116656123</v>
      </c>
      <c r="I60" s="17">
        <v>7.1090602960485E-2</v>
      </c>
      <c r="J60" s="17">
        <v>6.5761773601546697E-2</v>
      </c>
      <c r="K60" s="17">
        <v>6.2116175937509503E-2</v>
      </c>
      <c r="L60" s="17">
        <v>7.6026295226640603E-2</v>
      </c>
      <c r="M60" s="17"/>
      <c r="N60" s="17">
        <v>7.5225743511580595E-2</v>
      </c>
      <c r="O60" s="17">
        <v>7.4390373500216905E-2</v>
      </c>
      <c r="P60" s="17">
        <v>0.129305530318611</v>
      </c>
      <c r="Q60" s="17">
        <v>0.100844974320226</v>
      </c>
      <c r="R60" s="17"/>
      <c r="S60" s="17">
        <v>0.11413935311235</v>
      </c>
      <c r="T60" s="17">
        <v>8.1163263370292699E-2</v>
      </c>
      <c r="U60" s="17">
        <v>7.4630229195366604E-2</v>
      </c>
      <c r="V60" s="17">
        <v>5.5167276660021601E-2</v>
      </c>
      <c r="W60" s="17">
        <v>9.7657675817919704E-2</v>
      </c>
      <c r="X60" s="17">
        <v>8.4414992662430299E-2</v>
      </c>
      <c r="Y60" s="17">
        <v>9.90785560668931E-2</v>
      </c>
      <c r="Z60" s="17">
        <v>0.117312859790125</v>
      </c>
      <c r="AA60" s="17">
        <v>9.9924154730772E-2</v>
      </c>
      <c r="AB60" s="17">
        <v>0.114175160538958</v>
      </c>
      <c r="AC60" s="17">
        <v>9.7048620149387005E-2</v>
      </c>
      <c r="AD60" s="17">
        <v>0.11764707449803199</v>
      </c>
      <c r="AE60" s="17"/>
      <c r="AF60" s="17">
        <v>7.9668905854860694E-2</v>
      </c>
      <c r="AG60" s="17">
        <v>8.2624534879780206E-2</v>
      </c>
      <c r="AH60" s="17">
        <v>0.123997982185873</v>
      </c>
      <c r="AI60" s="17"/>
      <c r="AJ60" s="17">
        <v>5.8671301032226397E-2</v>
      </c>
      <c r="AK60" s="17">
        <v>0.109953503764615</v>
      </c>
      <c r="AL60" s="17">
        <v>9.7304774854075196E-2</v>
      </c>
      <c r="AM60" s="17">
        <v>2.5771422180489799E-2</v>
      </c>
      <c r="AN60" s="17">
        <v>0.109073039420314</v>
      </c>
      <c r="AO60" s="17"/>
      <c r="AP60" s="17">
        <v>5.62602739987383E-2</v>
      </c>
      <c r="AQ60" s="17">
        <v>0.11087669522587699</v>
      </c>
      <c r="AR60" s="17">
        <v>8.9912827926914393E-2</v>
      </c>
      <c r="AS60" s="17"/>
      <c r="AT60" s="17">
        <v>9.9988851678330395E-2</v>
      </c>
      <c r="AU60" s="17">
        <v>9.8283022195061007E-2</v>
      </c>
      <c r="AV60" s="17">
        <v>8.1608871860498394E-2</v>
      </c>
      <c r="AW60" s="17">
        <v>8.3578135417597801E-2</v>
      </c>
      <c r="AX60" s="17">
        <v>5.2107375948525797E-2</v>
      </c>
    </row>
    <row r="61" spans="2:50" x14ac:dyDescent="0.35">
      <c r="B61" t="s">
        <v>67</v>
      </c>
      <c r="C61" s="17">
        <v>6.7011004127070797E-2</v>
      </c>
      <c r="D61" s="17">
        <v>6.3358905859653994E-2</v>
      </c>
      <c r="E61" s="17">
        <v>7.1036762074947496E-2</v>
      </c>
      <c r="F61" s="17"/>
      <c r="G61" s="17">
        <v>9.1252717197322503E-2</v>
      </c>
      <c r="H61" s="17">
        <v>6.7001678550381902E-2</v>
      </c>
      <c r="I61" s="17">
        <v>5.5636552638465099E-2</v>
      </c>
      <c r="J61" s="17">
        <v>6.6410337359168306E-2</v>
      </c>
      <c r="K61" s="17">
        <v>6.8274461233776201E-2</v>
      </c>
      <c r="L61" s="17">
        <v>5.9853096601972501E-2</v>
      </c>
      <c r="M61" s="17"/>
      <c r="N61" s="17">
        <v>4.6596172492846498E-2</v>
      </c>
      <c r="O61" s="17">
        <v>5.6382184389054901E-2</v>
      </c>
      <c r="P61" s="17">
        <v>6.59699554446119E-2</v>
      </c>
      <c r="Q61" s="17">
        <v>0.10079732634274401</v>
      </c>
      <c r="R61" s="17"/>
      <c r="S61" s="17">
        <v>4.5232675940226799E-2</v>
      </c>
      <c r="T61" s="17">
        <v>7.4074267949988601E-2</v>
      </c>
      <c r="U61" s="17">
        <v>0.118008718970305</v>
      </c>
      <c r="V61" s="17">
        <v>8.2045054482836305E-2</v>
      </c>
      <c r="W61" s="17">
        <v>7.8223344852800303E-2</v>
      </c>
      <c r="X61" s="17">
        <v>7.7515627832618103E-2</v>
      </c>
      <c r="Y61" s="17">
        <v>8.0676037967323894E-2</v>
      </c>
      <c r="Z61" s="17">
        <v>3.2503303444483198E-2</v>
      </c>
      <c r="AA61" s="17">
        <v>5.6740901701728103E-2</v>
      </c>
      <c r="AB61" s="17">
        <v>4.7352609254243498E-2</v>
      </c>
      <c r="AC61" s="17">
        <v>4.3071080072907698E-2</v>
      </c>
      <c r="AD61" s="17">
        <v>4.4630209206231897E-2</v>
      </c>
      <c r="AE61" s="17"/>
      <c r="AF61" s="17">
        <v>6.6413867052366404E-2</v>
      </c>
      <c r="AG61" s="17">
        <v>5.3553887057064098E-2</v>
      </c>
      <c r="AH61" s="17">
        <v>8.3092560702319504E-2</v>
      </c>
      <c r="AI61" s="17"/>
      <c r="AJ61" s="17">
        <v>6.0576259124336701E-2</v>
      </c>
      <c r="AK61" s="17">
        <v>5.05347117109382E-2</v>
      </c>
      <c r="AL61" s="17">
        <v>4.4220272316869903E-2</v>
      </c>
      <c r="AM61" s="17">
        <v>0.103796609764345</v>
      </c>
      <c r="AN61" s="17">
        <v>0.101773087004133</v>
      </c>
      <c r="AO61" s="17"/>
      <c r="AP61" s="17">
        <v>5.7921636077112003E-2</v>
      </c>
      <c r="AQ61" s="17">
        <v>5.0558448501647903E-2</v>
      </c>
      <c r="AR61" s="17">
        <v>5.0389956357829398E-2</v>
      </c>
      <c r="AS61" s="17"/>
      <c r="AT61" s="17">
        <v>7.7139680316098705E-2</v>
      </c>
      <c r="AU61" s="17">
        <v>8.8900830469099704E-2</v>
      </c>
      <c r="AV61" s="17">
        <v>4.7245557134333899E-2</v>
      </c>
      <c r="AW61" s="17">
        <v>3.1011921709412402E-2</v>
      </c>
      <c r="AX61" s="17">
        <v>3.02667475830347E-2</v>
      </c>
    </row>
    <row r="62" spans="2:50" x14ac:dyDescent="0.35">
      <c r="B62" t="s">
        <v>104</v>
      </c>
      <c r="C62" s="17">
        <v>5.8563057389815501E-2</v>
      </c>
      <c r="D62" s="17">
        <v>4.7644179866367597E-2</v>
      </c>
      <c r="E62" s="17">
        <v>6.9619284619361205E-2</v>
      </c>
      <c r="F62" s="17"/>
      <c r="G62" s="17">
        <v>5.5163372429369799E-2</v>
      </c>
      <c r="H62" s="17">
        <v>8.7954842118975002E-2</v>
      </c>
      <c r="I62" s="17">
        <v>9.1031890371978993E-2</v>
      </c>
      <c r="J62" s="17">
        <v>4.6142067280114399E-2</v>
      </c>
      <c r="K62" s="17">
        <v>2.3580413283496301E-2</v>
      </c>
      <c r="L62" s="17">
        <v>4.3933486482510699E-2</v>
      </c>
      <c r="M62" s="17"/>
      <c r="N62" s="17">
        <v>4.3703706063511198E-2</v>
      </c>
      <c r="O62" s="17">
        <v>5.1871628841982903E-2</v>
      </c>
      <c r="P62" s="17">
        <v>7.1057563894302594E-2</v>
      </c>
      <c r="Q62" s="17">
        <v>7.2238046949339399E-2</v>
      </c>
      <c r="R62" s="17"/>
      <c r="S62" s="17">
        <v>7.5742046316451303E-2</v>
      </c>
      <c r="T62" s="17">
        <v>4.8216094351155099E-2</v>
      </c>
      <c r="U62" s="17">
        <v>4.0536617744200899E-2</v>
      </c>
      <c r="V62" s="17">
        <v>5.2708575951058802E-2</v>
      </c>
      <c r="W62" s="17">
        <v>1.2587040539727199E-2</v>
      </c>
      <c r="X62" s="17">
        <v>6.1104944564149E-2</v>
      </c>
      <c r="Y62" s="17">
        <v>8.1774798247662997E-2</v>
      </c>
      <c r="Z62" s="17">
        <v>4.7732419336756302E-2</v>
      </c>
      <c r="AA62" s="17">
        <v>6.8889422719328297E-2</v>
      </c>
      <c r="AB62" s="17">
        <v>6.0647829170608299E-2</v>
      </c>
      <c r="AC62" s="17">
        <v>8.9818663270778906E-2</v>
      </c>
      <c r="AD62" s="17">
        <v>4.4493015206806701E-2</v>
      </c>
      <c r="AE62" s="17"/>
      <c r="AF62" s="17">
        <v>7.6908562751206902E-2</v>
      </c>
      <c r="AG62" s="17">
        <v>3.22139524815728E-2</v>
      </c>
      <c r="AH62" s="17">
        <v>9.2262769339306994E-2</v>
      </c>
      <c r="AI62" s="17"/>
      <c r="AJ62" s="17">
        <v>6.2725309948596999E-2</v>
      </c>
      <c r="AK62" s="17">
        <v>6.14136681388791E-2</v>
      </c>
      <c r="AL62" s="17">
        <v>4.9816870356994898E-2</v>
      </c>
      <c r="AM62" s="17">
        <v>7.5531373591712997E-2</v>
      </c>
      <c r="AN62" s="17">
        <v>6.8148578291997899E-2</v>
      </c>
      <c r="AO62" s="17"/>
      <c r="AP62" s="17">
        <v>6.8562698751187798E-2</v>
      </c>
      <c r="AQ62" s="17">
        <v>6.3939239551689397E-2</v>
      </c>
      <c r="AR62" s="17">
        <v>7.7988306535273499E-2</v>
      </c>
      <c r="AS62" s="17"/>
      <c r="AT62" s="17">
        <v>6.0035773795460601E-2</v>
      </c>
      <c r="AU62" s="17">
        <v>4.6057688305669302E-2</v>
      </c>
      <c r="AV62" s="17">
        <v>4.0686159724794099E-2</v>
      </c>
      <c r="AW62" s="17">
        <v>9.4603471979233494E-2</v>
      </c>
      <c r="AX62" s="17">
        <v>4.8702679597922502E-2</v>
      </c>
    </row>
    <row r="63" spans="2:50" x14ac:dyDescent="0.35">
      <c r="B63" t="s">
        <v>105</v>
      </c>
      <c r="C63" s="17">
        <v>5.6119654348043599E-2</v>
      </c>
      <c r="D63" s="17">
        <v>5.6622811058463098E-2</v>
      </c>
      <c r="E63" s="17">
        <v>5.60166352180353E-2</v>
      </c>
      <c r="F63" s="17"/>
      <c r="G63" s="17">
        <v>0.13103521637857299</v>
      </c>
      <c r="H63" s="17">
        <v>8.3158250501700906E-2</v>
      </c>
      <c r="I63" s="17">
        <v>3.2365244324380697E-2</v>
      </c>
      <c r="J63" s="17">
        <v>4.9536329110491398E-2</v>
      </c>
      <c r="K63" s="17">
        <v>3.1845814574047802E-2</v>
      </c>
      <c r="L63" s="17">
        <v>2.5376103554699402E-2</v>
      </c>
      <c r="M63" s="17"/>
      <c r="N63" s="17">
        <v>4.4527549481604901E-2</v>
      </c>
      <c r="O63" s="17">
        <v>5.4645800162688302E-2</v>
      </c>
      <c r="P63" s="17">
        <v>6.0510296642698198E-2</v>
      </c>
      <c r="Q63" s="17">
        <v>6.5520357424850406E-2</v>
      </c>
      <c r="R63" s="17"/>
      <c r="S63" s="17">
        <v>9.2504965424235294E-2</v>
      </c>
      <c r="T63" s="17">
        <v>4.2927155534503901E-2</v>
      </c>
      <c r="U63" s="17">
        <v>4.9054710966439798E-2</v>
      </c>
      <c r="V63" s="17">
        <v>4.5045027154406198E-2</v>
      </c>
      <c r="W63" s="17">
        <v>5.9142442622121601E-2</v>
      </c>
      <c r="X63" s="17">
        <v>4.6603085579316098E-2</v>
      </c>
      <c r="Y63" s="17">
        <v>3.5635516531564999E-2</v>
      </c>
      <c r="Z63" s="17">
        <v>5.4549856124718202E-2</v>
      </c>
      <c r="AA63" s="17">
        <v>4.8419483599844701E-2</v>
      </c>
      <c r="AB63" s="17">
        <v>5.6844958236411301E-2</v>
      </c>
      <c r="AC63" s="17">
        <v>0.10233433882236299</v>
      </c>
      <c r="AD63" s="17">
        <v>2.33054393883315E-2</v>
      </c>
      <c r="AE63" s="17"/>
      <c r="AF63" s="17">
        <v>3.4954511663238597E-2</v>
      </c>
      <c r="AG63" s="17">
        <v>5.7794042655209099E-2</v>
      </c>
      <c r="AH63" s="17">
        <v>5.5032954518724198E-2</v>
      </c>
      <c r="AI63" s="17"/>
      <c r="AJ63" s="17">
        <v>2.43405087706174E-2</v>
      </c>
      <c r="AK63" s="17">
        <v>7.9652802453111293E-2</v>
      </c>
      <c r="AL63" s="17">
        <v>6.5929962746410595E-2</v>
      </c>
      <c r="AM63" s="17">
        <v>5.3807879034904499E-2</v>
      </c>
      <c r="AN63" s="17">
        <v>4.8134826419432397E-2</v>
      </c>
      <c r="AO63" s="17"/>
      <c r="AP63" s="17">
        <v>2.87327531780638E-2</v>
      </c>
      <c r="AQ63" s="17">
        <v>6.4553039124127895E-2</v>
      </c>
      <c r="AR63" s="17">
        <v>7.5398233947633897E-2</v>
      </c>
      <c r="AS63" s="17"/>
      <c r="AT63" s="17">
        <v>4.7547211093746398E-2</v>
      </c>
      <c r="AU63" s="17">
        <v>6.3804981257203602E-2</v>
      </c>
      <c r="AV63" s="17">
        <v>5.3384557813592699E-2</v>
      </c>
      <c r="AW63" s="17">
        <v>6.3336823905460402E-2</v>
      </c>
      <c r="AX63" s="17">
        <v>6.2343707950139403E-2</v>
      </c>
    </row>
    <row r="64" spans="2:50" x14ac:dyDescent="0.35">
      <c r="B64" t="s">
        <v>106</v>
      </c>
      <c r="C64" s="17">
        <v>4.4080790586663698E-2</v>
      </c>
      <c r="D64" s="17">
        <v>5.18401169405888E-2</v>
      </c>
      <c r="E64" s="17">
        <v>3.6816076912354397E-2</v>
      </c>
      <c r="F64" s="17"/>
      <c r="G64" s="17">
        <v>8.0445658417276203E-2</v>
      </c>
      <c r="H64" s="17">
        <v>8.4258873395246695E-2</v>
      </c>
      <c r="I64" s="17">
        <v>3.3520538464270298E-2</v>
      </c>
      <c r="J64" s="17">
        <v>1.6139651162131799E-2</v>
      </c>
      <c r="K64" s="17">
        <v>1.9511923139500099E-2</v>
      </c>
      <c r="L64" s="17">
        <v>3.5034279422056197E-2</v>
      </c>
      <c r="M64" s="17"/>
      <c r="N64" s="17">
        <v>3.9962030914244502E-2</v>
      </c>
      <c r="O64" s="17">
        <v>3.9097081654454302E-2</v>
      </c>
      <c r="P64" s="17">
        <v>4.99400432376974E-2</v>
      </c>
      <c r="Q64" s="17">
        <v>4.7410625511230202E-2</v>
      </c>
      <c r="R64" s="17"/>
      <c r="S64" s="17">
        <v>7.7831759916701895E-2</v>
      </c>
      <c r="T64" s="17">
        <v>3.2525727453600203E-2</v>
      </c>
      <c r="U64" s="17">
        <v>3.1234806101564899E-2</v>
      </c>
      <c r="V64" s="17">
        <v>6.0662346940943697E-2</v>
      </c>
      <c r="W64" s="17">
        <v>4.63451061716596E-2</v>
      </c>
      <c r="X64" s="17">
        <v>5.3065821535738397E-2</v>
      </c>
      <c r="Y64" s="17">
        <v>2.2692901723655401E-2</v>
      </c>
      <c r="Z64" s="17">
        <v>5.4179483447529299E-2</v>
      </c>
      <c r="AA64" s="17">
        <v>3.6791427899635597E-2</v>
      </c>
      <c r="AB64" s="17">
        <v>2.6906168042262198E-2</v>
      </c>
      <c r="AC64" s="17">
        <v>5.0618034608024699E-2</v>
      </c>
      <c r="AD64" s="17">
        <v>0</v>
      </c>
      <c r="AE64" s="17"/>
      <c r="AF64" s="17">
        <v>3.09824533783053E-2</v>
      </c>
      <c r="AG64" s="17">
        <v>4.34715710718045E-2</v>
      </c>
      <c r="AH64" s="17">
        <v>6.2064064920277801E-2</v>
      </c>
      <c r="AI64" s="17"/>
      <c r="AJ64" s="17">
        <v>3.2144804383462199E-2</v>
      </c>
      <c r="AK64" s="17">
        <v>5.2356919449913497E-2</v>
      </c>
      <c r="AL64" s="17">
        <v>5.4775670097819702E-2</v>
      </c>
      <c r="AM64" s="17">
        <v>2.71253696569679E-2</v>
      </c>
      <c r="AN64" s="17">
        <v>4.6175229210775E-2</v>
      </c>
      <c r="AO64" s="17"/>
      <c r="AP64" s="17">
        <v>3.37774583633174E-2</v>
      </c>
      <c r="AQ64" s="17">
        <v>5.7078298592023097E-2</v>
      </c>
      <c r="AR64" s="17">
        <v>4.1659442524985102E-2</v>
      </c>
      <c r="AS64" s="17"/>
      <c r="AT64" s="17">
        <v>3.8036314181492503E-2</v>
      </c>
      <c r="AU64" s="17">
        <v>4.6583733711646903E-2</v>
      </c>
      <c r="AV64" s="17">
        <v>5.6328571833974501E-2</v>
      </c>
      <c r="AW64" s="17">
        <v>4.6284568993351899E-2</v>
      </c>
      <c r="AX64" s="17">
        <v>5.4313029710440698E-2</v>
      </c>
    </row>
    <row r="65" spans="2:50" x14ac:dyDescent="0.35">
      <c r="B65" t="s">
        <v>107</v>
      </c>
      <c r="C65" s="17">
        <v>2.6298208140806598E-3</v>
      </c>
      <c r="D65" s="17">
        <v>3.43837856515885E-3</v>
      </c>
      <c r="E65" s="17">
        <v>1.85923443054134E-3</v>
      </c>
      <c r="F65" s="17"/>
      <c r="G65" s="17">
        <v>0</v>
      </c>
      <c r="H65" s="17">
        <v>3.0200979744464201E-3</v>
      </c>
      <c r="I65" s="17">
        <v>0</v>
      </c>
      <c r="J65" s="17">
        <v>0</v>
      </c>
      <c r="K65" s="17">
        <v>3.17818465292339E-3</v>
      </c>
      <c r="L65" s="17">
        <v>7.9709553196508492E-3</v>
      </c>
      <c r="M65" s="17"/>
      <c r="N65" s="17">
        <v>7.9602808216353398E-3</v>
      </c>
      <c r="O65" s="17">
        <v>0</v>
      </c>
      <c r="P65" s="17">
        <v>0</v>
      </c>
      <c r="Q65" s="17">
        <v>1.98813018436247E-3</v>
      </c>
      <c r="R65" s="17"/>
      <c r="S65" s="17">
        <v>3.1779493792949802E-3</v>
      </c>
      <c r="T65" s="17">
        <v>0</v>
      </c>
      <c r="U65" s="17">
        <v>6.4154903184048002E-3</v>
      </c>
      <c r="V65" s="17">
        <v>0</v>
      </c>
      <c r="W65" s="17">
        <v>0</v>
      </c>
      <c r="X65" s="17">
        <v>5.8534413234415999E-3</v>
      </c>
      <c r="Y65" s="17">
        <v>0</v>
      </c>
      <c r="Z65" s="17">
        <v>0</v>
      </c>
      <c r="AA65" s="17">
        <v>0</v>
      </c>
      <c r="AB65" s="17">
        <v>7.2105387654957101E-3</v>
      </c>
      <c r="AC65" s="17">
        <v>9.9014065855176792E-3</v>
      </c>
      <c r="AD65" s="17">
        <v>0</v>
      </c>
      <c r="AE65" s="17"/>
      <c r="AF65" s="17">
        <v>5.7296473637593803E-3</v>
      </c>
      <c r="AG65" s="17">
        <v>1.60150690441195E-3</v>
      </c>
      <c r="AH65" s="17">
        <v>0</v>
      </c>
      <c r="AI65" s="17"/>
      <c r="AJ65" s="17">
        <v>3.22995646444561E-3</v>
      </c>
      <c r="AK65" s="17">
        <v>3.6706916894301699E-3</v>
      </c>
      <c r="AL65" s="17">
        <v>0</v>
      </c>
      <c r="AM65" s="17">
        <v>0</v>
      </c>
      <c r="AN65" s="17">
        <v>0</v>
      </c>
      <c r="AO65" s="17"/>
      <c r="AP65" s="17">
        <v>0</v>
      </c>
      <c r="AQ65" s="17">
        <v>4.4085391215868096E-3</v>
      </c>
      <c r="AR65" s="17">
        <v>0</v>
      </c>
      <c r="AS65" s="17"/>
      <c r="AT65" s="17">
        <v>0</v>
      </c>
      <c r="AU65" s="17">
        <v>0</v>
      </c>
      <c r="AV65" s="17">
        <v>4.1875726823676603E-3</v>
      </c>
      <c r="AW65" s="17">
        <v>5.2673454145399203E-3</v>
      </c>
      <c r="AX65" s="17">
        <v>0</v>
      </c>
    </row>
    <row r="66" spans="2:50" x14ac:dyDescent="0.35">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row>
    <row r="67" spans="2:50" x14ac:dyDescent="0.35">
      <c r="B67" s="6" t="s">
        <v>132</v>
      </c>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row>
    <row r="68" spans="2:50" x14ac:dyDescent="0.35">
      <c r="B68" s="24" t="s">
        <v>69</v>
      </c>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row>
    <row r="69" spans="2:50" x14ac:dyDescent="0.35">
      <c r="B69" t="s">
        <v>109</v>
      </c>
      <c r="C69" s="17">
        <v>0.22711916441430699</v>
      </c>
      <c r="D69" s="17">
        <v>0.19067493953530901</v>
      </c>
      <c r="E69" s="17">
        <v>0.26124525839239598</v>
      </c>
      <c r="F69" s="17"/>
      <c r="G69" s="17">
        <v>0.27909654453497701</v>
      </c>
      <c r="H69" s="17">
        <v>0.27159662241820298</v>
      </c>
      <c r="I69" s="17">
        <v>0.25026576669004102</v>
      </c>
      <c r="J69" s="17">
        <v>0.242641089519294</v>
      </c>
      <c r="K69" s="17">
        <v>0.171596878004423</v>
      </c>
      <c r="L69" s="17">
        <v>0.16210225949266099</v>
      </c>
      <c r="M69" s="17"/>
      <c r="N69" s="17">
        <v>0.19628791194338599</v>
      </c>
      <c r="O69" s="17">
        <v>0.22163745159963899</v>
      </c>
      <c r="P69" s="17">
        <v>0.21531660904386901</v>
      </c>
      <c r="Q69" s="17">
        <v>0.274305380135973</v>
      </c>
      <c r="R69" s="17"/>
      <c r="S69" s="17">
        <v>0.23477760054574801</v>
      </c>
      <c r="T69" s="17">
        <v>0.18719151521093899</v>
      </c>
      <c r="U69" s="17">
        <v>0.21779754043032901</v>
      </c>
      <c r="V69" s="17">
        <v>0.19077913767277699</v>
      </c>
      <c r="W69" s="17">
        <v>0.253250631331703</v>
      </c>
      <c r="X69" s="17">
        <v>0.23331048123555201</v>
      </c>
      <c r="Y69" s="17">
        <v>0.207396423584188</v>
      </c>
      <c r="Z69" s="17">
        <v>0.21929115543720101</v>
      </c>
      <c r="AA69" s="17">
        <v>0.26879068607522599</v>
      </c>
      <c r="AB69" s="17">
        <v>0.214870659743439</v>
      </c>
      <c r="AC69" s="17">
        <v>0.286876405757094</v>
      </c>
      <c r="AD69" s="17">
        <v>0.26715780098469299</v>
      </c>
      <c r="AE69" s="17"/>
      <c r="AF69" s="17">
        <v>0.216781020440136</v>
      </c>
      <c r="AG69" s="17">
        <v>0.21836898186402201</v>
      </c>
      <c r="AH69" s="17">
        <v>0.25573307469073298</v>
      </c>
      <c r="AI69" s="17"/>
      <c r="AJ69" s="17">
        <v>0.18720480988156299</v>
      </c>
      <c r="AK69" s="17">
        <v>0.246608124545137</v>
      </c>
      <c r="AL69" s="17">
        <v>0.20202226801803899</v>
      </c>
      <c r="AM69" s="17">
        <v>0.20509756367253601</v>
      </c>
      <c r="AN69" s="17">
        <v>0.265684668122247</v>
      </c>
      <c r="AO69" s="17"/>
      <c r="AP69" s="17">
        <v>0.19078763956674399</v>
      </c>
      <c r="AQ69" s="17">
        <v>0.26086017813764301</v>
      </c>
      <c r="AR69" s="17">
        <v>0.22469757712417199</v>
      </c>
      <c r="AS69" s="17"/>
      <c r="AT69" s="17">
        <v>0.22543653306453901</v>
      </c>
      <c r="AU69" s="17">
        <v>0.27053908932953002</v>
      </c>
      <c r="AV69" s="17">
        <v>0.227735534773816</v>
      </c>
      <c r="AW69" s="17">
        <v>0.19154165191661601</v>
      </c>
      <c r="AX69" s="17">
        <v>0.24889820724334799</v>
      </c>
    </row>
    <row r="70" spans="2:50" x14ac:dyDescent="0.35">
      <c r="B70" t="s">
        <v>110</v>
      </c>
      <c r="C70" s="17">
        <v>0.203880779321089</v>
      </c>
      <c r="D70" s="17">
        <v>0.22844721546683899</v>
      </c>
      <c r="E70" s="17">
        <v>0.17927055830692701</v>
      </c>
      <c r="F70" s="17"/>
      <c r="G70" s="17">
        <v>0.16095262929687501</v>
      </c>
      <c r="H70" s="17">
        <v>0.169105260679633</v>
      </c>
      <c r="I70" s="17">
        <v>0.246000183671505</v>
      </c>
      <c r="J70" s="17">
        <v>0.204096157255236</v>
      </c>
      <c r="K70" s="17">
        <v>0.233053253695513</v>
      </c>
      <c r="L70" s="17">
        <v>0.20663731034719701</v>
      </c>
      <c r="M70" s="17"/>
      <c r="N70" s="17">
        <v>0.21253414195023099</v>
      </c>
      <c r="O70" s="17">
        <v>0.209310406486859</v>
      </c>
      <c r="P70" s="17">
        <v>0.20393239233150001</v>
      </c>
      <c r="Q70" s="17">
        <v>0.18881304074000901</v>
      </c>
      <c r="R70" s="17"/>
      <c r="S70" s="17">
        <v>0.16109933629267201</v>
      </c>
      <c r="T70" s="17">
        <v>0.19413690655796501</v>
      </c>
      <c r="U70" s="17">
        <v>0.22665700254135401</v>
      </c>
      <c r="V70" s="17">
        <v>0.209836876989274</v>
      </c>
      <c r="W70" s="17">
        <v>0.15193231895926901</v>
      </c>
      <c r="X70" s="17">
        <v>0.22131857633148699</v>
      </c>
      <c r="Y70" s="17">
        <v>0.18630804313219301</v>
      </c>
      <c r="Z70" s="17">
        <v>0.22749092600696</v>
      </c>
      <c r="AA70" s="17">
        <v>0.22752796818287499</v>
      </c>
      <c r="AB70" s="17">
        <v>0.22078522939349399</v>
      </c>
      <c r="AC70" s="17">
        <v>0.222484491812939</v>
      </c>
      <c r="AD70" s="17">
        <v>0.28275386957791698</v>
      </c>
      <c r="AE70" s="17"/>
      <c r="AF70" s="17">
        <v>0.25877739574019998</v>
      </c>
      <c r="AG70" s="17">
        <v>0.170386363712412</v>
      </c>
      <c r="AH70" s="17">
        <v>0.19248891612949701</v>
      </c>
      <c r="AI70" s="17"/>
      <c r="AJ70" s="17">
        <v>0.25636172193203299</v>
      </c>
      <c r="AK70" s="17">
        <v>0.16593665108466599</v>
      </c>
      <c r="AL70" s="17">
        <v>0.18387445747817299</v>
      </c>
      <c r="AM70" s="17">
        <v>0.266936482162141</v>
      </c>
      <c r="AN70" s="17">
        <v>0.18672947952587099</v>
      </c>
      <c r="AO70" s="17"/>
      <c r="AP70" s="17">
        <v>0.25724697851498701</v>
      </c>
      <c r="AQ70" s="17">
        <v>0.16996704088807699</v>
      </c>
      <c r="AR70" s="17">
        <v>0.184525248589678</v>
      </c>
      <c r="AS70" s="17"/>
      <c r="AT70" s="17">
        <v>0.199012270182236</v>
      </c>
      <c r="AU70" s="17">
        <v>0.20471174241127199</v>
      </c>
      <c r="AV70" s="17">
        <v>0.20382840497455601</v>
      </c>
      <c r="AW70" s="17">
        <v>0.22597445034932701</v>
      </c>
      <c r="AX70" s="17">
        <v>0.178918642254455</v>
      </c>
    </row>
    <row r="71" spans="2:50" x14ac:dyDescent="0.35">
      <c r="B71" t="s">
        <v>111</v>
      </c>
      <c r="C71" s="17">
        <v>0.17979823898691599</v>
      </c>
      <c r="D71" s="17">
        <v>0.15299677527867001</v>
      </c>
      <c r="E71" s="17">
        <v>0.204422009413777</v>
      </c>
      <c r="F71" s="17"/>
      <c r="G71" s="17">
        <v>0.21296408889013199</v>
      </c>
      <c r="H71" s="17">
        <v>0.20015481236388899</v>
      </c>
      <c r="I71" s="17">
        <v>0.18664937609971</v>
      </c>
      <c r="J71" s="17">
        <v>0.17564047406790501</v>
      </c>
      <c r="K71" s="17">
        <v>0.14729707791288399</v>
      </c>
      <c r="L71" s="17">
        <v>0.16075896394848699</v>
      </c>
      <c r="M71" s="17"/>
      <c r="N71" s="17">
        <v>0.165431512163421</v>
      </c>
      <c r="O71" s="17">
        <v>0.19134516641121299</v>
      </c>
      <c r="P71" s="17">
        <v>0.16606354469790699</v>
      </c>
      <c r="Q71" s="17">
        <v>0.19851703247007499</v>
      </c>
      <c r="R71" s="17"/>
      <c r="S71" s="17">
        <v>0.195822462397227</v>
      </c>
      <c r="T71" s="17">
        <v>0.175142899987178</v>
      </c>
      <c r="U71" s="17">
        <v>0.234843220513684</v>
      </c>
      <c r="V71" s="17">
        <v>0.170750508856783</v>
      </c>
      <c r="W71" s="17">
        <v>0.19560461311442301</v>
      </c>
      <c r="X71" s="17">
        <v>0.163553657337657</v>
      </c>
      <c r="Y71" s="17">
        <v>0.158658542649179</v>
      </c>
      <c r="Z71" s="17">
        <v>0.17313203485784201</v>
      </c>
      <c r="AA71" s="17">
        <v>0.170835875233873</v>
      </c>
      <c r="AB71" s="17">
        <v>0.111163380249494</v>
      </c>
      <c r="AC71" s="17">
        <v>0.239151834425647</v>
      </c>
      <c r="AD71" s="17">
        <v>0.22346500032290201</v>
      </c>
      <c r="AE71" s="17"/>
      <c r="AF71" s="17">
        <v>0.15281471363114801</v>
      </c>
      <c r="AG71" s="17">
        <v>0.18864749101914</v>
      </c>
      <c r="AH71" s="17">
        <v>0.19002963528966099</v>
      </c>
      <c r="AI71" s="17"/>
      <c r="AJ71" s="17">
        <v>0.13462313291130501</v>
      </c>
      <c r="AK71" s="17">
        <v>0.243366360095078</v>
      </c>
      <c r="AL71" s="17">
        <v>0.105887173463297</v>
      </c>
      <c r="AM71" s="17">
        <v>0.11931804132948599</v>
      </c>
      <c r="AN71" s="17">
        <v>0.17864587569571899</v>
      </c>
      <c r="AO71" s="17"/>
      <c r="AP71" s="17">
        <v>0.13713213340451499</v>
      </c>
      <c r="AQ71" s="17">
        <v>0.23600529846141899</v>
      </c>
      <c r="AR71" s="17">
        <v>0.14336849947925001</v>
      </c>
      <c r="AS71" s="17"/>
      <c r="AT71" s="17">
        <v>0.16381258285160399</v>
      </c>
      <c r="AU71" s="17">
        <v>0.15259151641733701</v>
      </c>
      <c r="AV71" s="17">
        <v>0.22077417364721399</v>
      </c>
      <c r="AW71" s="17">
        <v>0.18747198586663399</v>
      </c>
      <c r="AX71" s="17">
        <v>0.32956170928566603</v>
      </c>
    </row>
    <row r="72" spans="2:50" x14ac:dyDescent="0.35">
      <c r="B72" t="s">
        <v>112</v>
      </c>
      <c r="C72" s="17">
        <v>0.16022964750023799</v>
      </c>
      <c r="D72" s="17">
        <v>0.173422997074446</v>
      </c>
      <c r="E72" s="17">
        <v>0.146527574758372</v>
      </c>
      <c r="F72" s="17"/>
      <c r="G72" s="17">
        <v>0.16624958246978699</v>
      </c>
      <c r="H72" s="17">
        <v>0.21143349432509401</v>
      </c>
      <c r="I72" s="17">
        <v>0.14758385942306801</v>
      </c>
      <c r="J72" s="17">
        <v>0.15119783901596201</v>
      </c>
      <c r="K72" s="17">
        <v>0.14283230097050401</v>
      </c>
      <c r="L72" s="17">
        <v>0.14389116596395199</v>
      </c>
      <c r="M72" s="17"/>
      <c r="N72" s="17">
        <v>0.17107853463216</v>
      </c>
      <c r="O72" s="17">
        <v>0.158158587506116</v>
      </c>
      <c r="P72" s="17">
        <v>0.15185393268761399</v>
      </c>
      <c r="Q72" s="17">
        <v>0.16054753594288401</v>
      </c>
      <c r="R72" s="17"/>
      <c r="S72" s="17">
        <v>0.21337217179821799</v>
      </c>
      <c r="T72" s="17">
        <v>0.14122986100022999</v>
      </c>
      <c r="U72" s="17">
        <v>0.168231155686909</v>
      </c>
      <c r="V72" s="17">
        <v>9.0350361192206602E-2</v>
      </c>
      <c r="W72" s="17">
        <v>0.18496704225775901</v>
      </c>
      <c r="X72" s="17">
        <v>0.135440553487024</v>
      </c>
      <c r="Y72" s="17">
        <v>0.149141334663285</v>
      </c>
      <c r="Z72" s="17">
        <v>0.14170138818377401</v>
      </c>
      <c r="AA72" s="17">
        <v>0.158596075683822</v>
      </c>
      <c r="AB72" s="17">
        <v>0.177732679896622</v>
      </c>
      <c r="AC72" s="17">
        <v>0.163830944330424</v>
      </c>
      <c r="AD72" s="17">
        <v>0.20202009122995501</v>
      </c>
      <c r="AE72" s="17"/>
      <c r="AF72" s="17">
        <v>0.15244693259526099</v>
      </c>
      <c r="AG72" s="17">
        <v>0.17160269217719301</v>
      </c>
      <c r="AH72" s="17">
        <v>0.14257012692819401</v>
      </c>
      <c r="AI72" s="17"/>
      <c r="AJ72" s="17">
        <v>0.131463876053069</v>
      </c>
      <c r="AK72" s="17">
        <v>0.190068410330795</v>
      </c>
      <c r="AL72" s="17">
        <v>0.162311720624983</v>
      </c>
      <c r="AM72" s="17">
        <v>0.18189600183444299</v>
      </c>
      <c r="AN72" s="17">
        <v>0.151473734472927</v>
      </c>
      <c r="AO72" s="17"/>
      <c r="AP72" s="17">
        <v>0.138775519652407</v>
      </c>
      <c r="AQ72" s="17">
        <v>0.16950662671636399</v>
      </c>
      <c r="AR72" s="17">
        <v>0.15087660156390201</v>
      </c>
      <c r="AS72" s="17"/>
      <c r="AT72" s="17">
        <v>0.12694771502451499</v>
      </c>
      <c r="AU72" s="17">
        <v>0.16037482116393201</v>
      </c>
      <c r="AV72" s="17">
        <v>0.174785615643343</v>
      </c>
      <c r="AW72" s="17">
        <v>0.19809743248508099</v>
      </c>
      <c r="AX72" s="17">
        <v>0.25645234423622798</v>
      </c>
    </row>
    <row r="73" spans="2:50" x14ac:dyDescent="0.35">
      <c r="B73" t="s">
        <v>113</v>
      </c>
      <c r="C73" s="17">
        <v>0.15890736238203801</v>
      </c>
      <c r="D73" s="17">
        <v>0.181350371342514</v>
      </c>
      <c r="E73" s="17">
        <v>0.13811201658664499</v>
      </c>
      <c r="F73" s="17"/>
      <c r="G73" s="17">
        <v>9.1660784872298895E-2</v>
      </c>
      <c r="H73" s="17">
        <v>9.72750101574167E-2</v>
      </c>
      <c r="I73" s="17">
        <v>0.17823842699454601</v>
      </c>
      <c r="J73" s="17">
        <v>0.16655470861041899</v>
      </c>
      <c r="K73" s="17">
        <v>0.214590850666323</v>
      </c>
      <c r="L73" s="17">
        <v>0.194441205085913</v>
      </c>
      <c r="M73" s="17"/>
      <c r="N73" s="17">
        <v>0.20450524241815701</v>
      </c>
      <c r="O73" s="17">
        <v>0.15737580318953401</v>
      </c>
      <c r="P73" s="17">
        <v>0.15079245003286701</v>
      </c>
      <c r="Q73" s="17">
        <v>0.118839764538299</v>
      </c>
      <c r="R73" s="17"/>
      <c r="S73" s="17">
        <v>0.12559037371593901</v>
      </c>
      <c r="T73" s="17">
        <v>0.14341853829300599</v>
      </c>
      <c r="U73" s="17">
        <v>0.17166010930207801</v>
      </c>
      <c r="V73" s="17">
        <v>0.211523499976288</v>
      </c>
      <c r="W73" s="17">
        <v>0.133594338526967</v>
      </c>
      <c r="X73" s="17">
        <v>0.14948137049879001</v>
      </c>
      <c r="Y73" s="17">
        <v>0.19659581799170101</v>
      </c>
      <c r="Z73" s="17">
        <v>0.135526405946095</v>
      </c>
      <c r="AA73" s="17">
        <v>0.16252018484876399</v>
      </c>
      <c r="AB73" s="17">
        <v>0.18234857322593401</v>
      </c>
      <c r="AC73" s="17">
        <v>0.138489486179143</v>
      </c>
      <c r="AD73" s="17">
        <v>0.156961182810993</v>
      </c>
      <c r="AE73" s="17"/>
      <c r="AF73" s="17">
        <v>0.192307798645273</v>
      </c>
      <c r="AG73" s="17">
        <v>0.1484268689481</v>
      </c>
      <c r="AH73" s="17">
        <v>0.16000288036149601</v>
      </c>
      <c r="AI73" s="17"/>
      <c r="AJ73" s="17">
        <v>0.237544205690192</v>
      </c>
      <c r="AK73" s="17">
        <v>9.6998334190119204E-2</v>
      </c>
      <c r="AL73" s="17">
        <v>0.185724140886661</v>
      </c>
      <c r="AM73" s="17">
        <v>0.11795119827209299</v>
      </c>
      <c r="AN73" s="17">
        <v>0.13630242227478501</v>
      </c>
      <c r="AO73" s="17"/>
      <c r="AP73" s="17">
        <v>0.22336644372950501</v>
      </c>
      <c r="AQ73" s="17">
        <v>0.111316082162115</v>
      </c>
      <c r="AR73" s="17">
        <v>0.15029709042568401</v>
      </c>
      <c r="AS73" s="17"/>
      <c r="AT73" s="17">
        <v>0.143078022284885</v>
      </c>
      <c r="AU73" s="17">
        <v>0.14906323133719299</v>
      </c>
      <c r="AV73" s="17">
        <v>0.17273660128909199</v>
      </c>
      <c r="AW73" s="17">
        <v>0.16672493257733101</v>
      </c>
      <c r="AX73" s="17">
        <v>9.9730176026197506E-2</v>
      </c>
    </row>
    <row r="74" spans="2:50" x14ac:dyDescent="0.35">
      <c r="B74" t="s">
        <v>114</v>
      </c>
      <c r="C74" s="17">
        <v>0.152345429712722</v>
      </c>
      <c r="D74" s="17">
        <v>0.14741551894522401</v>
      </c>
      <c r="E74" s="17">
        <v>0.15820742007864599</v>
      </c>
      <c r="F74" s="17"/>
      <c r="G74" s="17">
        <v>0.120442296808497</v>
      </c>
      <c r="H74" s="17">
        <v>0.12876081578456799</v>
      </c>
      <c r="I74" s="17">
        <v>0.13739918986751501</v>
      </c>
      <c r="J74" s="17">
        <v>0.16142840647120399</v>
      </c>
      <c r="K74" s="17">
        <v>0.16112761264796199</v>
      </c>
      <c r="L74" s="17">
        <v>0.191600439073665</v>
      </c>
      <c r="M74" s="17"/>
      <c r="N74" s="17">
        <v>0.17276662538196599</v>
      </c>
      <c r="O74" s="17">
        <v>0.156996455041433</v>
      </c>
      <c r="P74" s="17">
        <v>0.144895079188291</v>
      </c>
      <c r="Q74" s="17">
        <v>0.133869627017773</v>
      </c>
      <c r="R74" s="17"/>
      <c r="S74" s="17">
        <v>0.126961424117288</v>
      </c>
      <c r="T74" s="17">
        <v>0.17941506523689801</v>
      </c>
      <c r="U74" s="17">
        <v>0.14122816492698201</v>
      </c>
      <c r="V74" s="17">
        <v>0.10511313152373999</v>
      </c>
      <c r="W74" s="17">
        <v>0.174459045992086</v>
      </c>
      <c r="X74" s="17">
        <v>0.16824055148546299</v>
      </c>
      <c r="Y74" s="17">
        <v>0.17443825276347699</v>
      </c>
      <c r="Z74" s="17">
        <v>0.12053252613941701</v>
      </c>
      <c r="AA74" s="17">
        <v>0.143667093980305</v>
      </c>
      <c r="AB74" s="17">
        <v>0.17980711877799799</v>
      </c>
      <c r="AC74" s="17">
        <v>0.16364401191177699</v>
      </c>
      <c r="AD74" s="17">
        <v>0.13968067504762099</v>
      </c>
      <c r="AE74" s="17"/>
      <c r="AF74" s="17">
        <v>0.14292848377735901</v>
      </c>
      <c r="AG74" s="17">
        <v>0.163051753952732</v>
      </c>
      <c r="AH74" s="17">
        <v>0.186694737747191</v>
      </c>
      <c r="AI74" s="17"/>
      <c r="AJ74" s="17">
        <v>0.164542093014344</v>
      </c>
      <c r="AK74" s="17">
        <v>0.12152686077917001</v>
      </c>
      <c r="AL74" s="17">
        <v>0.21303529361676801</v>
      </c>
      <c r="AM74" s="17">
        <v>0.144518088355028</v>
      </c>
      <c r="AN74" s="17">
        <v>0.168031166079535</v>
      </c>
      <c r="AO74" s="17"/>
      <c r="AP74" s="17">
        <v>0.16963245217651499</v>
      </c>
      <c r="AQ74" s="17">
        <v>0.15005091967753101</v>
      </c>
      <c r="AR74" s="17">
        <v>0.17529627290126401</v>
      </c>
      <c r="AS74" s="17"/>
      <c r="AT74" s="17">
        <v>0.159671062868217</v>
      </c>
      <c r="AU74" s="17">
        <v>0.14608816961687701</v>
      </c>
      <c r="AV74" s="17">
        <v>0.136627593543973</v>
      </c>
      <c r="AW74" s="17">
        <v>0.14988972853045901</v>
      </c>
      <c r="AX74" s="17">
        <v>0.20747018955899299</v>
      </c>
    </row>
    <row r="75" spans="2:50" x14ac:dyDescent="0.35">
      <c r="B75" t="s">
        <v>115</v>
      </c>
      <c r="C75" s="17">
        <v>0.142115276325322</v>
      </c>
      <c r="D75" s="17">
        <v>0.16505488579680699</v>
      </c>
      <c r="E75" s="17">
        <v>0.118787125402954</v>
      </c>
      <c r="F75" s="17"/>
      <c r="G75" s="17">
        <v>0.10291614928455101</v>
      </c>
      <c r="H75" s="17">
        <v>0.119952823599889</v>
      </c>
      <c r="I75" s="17">
        <v>0.157980589447792</v>
      </c>
      <c r="J75" s="17">
        <v>0.165491281542477</v>
      </c>
      <c r="K75" s="17">
        <v>0.15449952945189899</v>
      </c>
      <c r="L75" s="17">
        <v>0.14592631296182401</v>
      </c>
      <c r="M75" s="17"/>
      <c r="N75" s="17">
        <v>0.159182198891617</v>
      </c>
      <c r="O75" s="17">
        <v>0.15906304143854</v>
      </c>
      <c r="P75" s="17">
        <v>0.13613298728529399</v>
      </c>
      <c r="Q75" s="17">
        <v>0.107859705667294</v>
      </c>
      <c r="R75" s="17"/>
      <c r="S75" s="17">
        <v>0.13931322575473001</v>
      </c>
      <c r="T75" s="17">
        <v>0.10920511990043</v>
      </c>
      <c r="U75" s="17">
        <v>0.146391542116875</v>
      </c>
      <c r="V75" s="17">
        <v>0.133613232390971</v>
      </c>
      <c r="W75" s="17">
        <v>0.122920597230871</v>
      </c>
      <c r="X75" s="17">
        <v>0.104117335668289</v>
      </c>
      <c r="Y75" s="17">
        <v>0.12454042729702</v>
      </c>
      <c r="Z75" s="17">
        <v>0.16713621491964201</v>
      </c>
      <c r="AA75" s="17">
        <v>0.182346066986351</v>
      </c>
      <c r="AB75" s="17">
        <v>0.19834322332172799</v>
      </c>
      <c r="AC75" s="17">
        <v>0.118743846964497</v>
      </c>
      <c r="AD75" s="17">
        <v>0.206939492052505</v>
      </c>
      <c r="AE75" s="17"/>
      <c r="AF75" s="17">
        <v>0.13963621890542499</v>
      </c>
      <c r="AG75" s="17">
        <v>0.175161079022433</v>
      </c>
      <c r="AH75" s="17">
        <v>9.8011825047996007E-2</v>
      </c>
      <c r="AI75" s="17"/>
      <c r="AJ75" s="17">
        <v>0.14248888616035599</v>
      </c>
      <c r="AK75" s="17">
        <v>0.170878907821606</v>
      </c>
      <c r="AL75" s="17">
        <v>0.15123541215443001</v>
      </c>
      <c r="AM75" s="17">
        <v>4.95674722532174E-2</v>
      </c>
      <c r="AN75" s="17">
        <v>7.8973272682903703E-2</v>
      </c>
      <c r="AO75" s="17"/>
      <c r="AP75" s="17">
        <v>0.118991603521763</v>
      </c>
      <c r="AQ75" s="17">
        <v>0.165224096615396</v>
      </c>
      <c r="AR75" s="17">
        <v>0.176172069379086</v>
      </c>
      <c r="AS75" s="17"/>
      <c r="AT75" s="17">
        <v>0.15127192807328499</v>
      </c>
      <c r="AU75" s="17">
        <v>0.11967209773267901</v>
      </c>
      <c r="AV75" s="17">
        <v>0.14614285079822301</v>
      </c>
      <c r="AW75" s="17">
        <v>0.15887432008299401</v>
      </c>
      <c r="AX75" s="17">
        <v>0.13514312553049199</v>
      </c>
    </row>
    <row r="76" spans="2:50" x14ac:dyDescent="0.35">
      <c r="B76" t="s">
        <v>116</v>
      </c>
      <c r="C76" s="17">
        <v>0.129161484499388</v>
      </c>
      <c r="D76" s="17">
        <v>0.150891537479837</v>
      </c>
      <c r="E76" s="17">
        <v>0.108096165335881</v>
      </c>
      <c r="F76" s="17"/>
      <c r="G76" s="17">
        <v>9.7940155737884602E-2</v>
      </c>
      <c r="H76" s="17">
        <v>0.15125220356733901</v>
      </c>
      <c r="I76" s="17">
        <v>0.14532023389462001</v>
      </c>
      <c r="J76" s="17">
        <v>0.108644392237547</v>
      </c>
      <c r="K76" s="17">
        <v>0.15739744404448899</v>
      </c>
      <c r="L76" s="17">
        <v>0.116574522138091</v>
      </c>
      <c r="M76" s="17"/>
      <c r="N76" s="17">
        <v>0.15575935215217199</v>
      </c>
      <c r="O76" s="17">
        <v>0.14780675747515701</v>
      </c>
      <c r="P76" s="17">
        <v>0.120179729909498</v>
      </c>
      <c r="Q76" s="17">
        <v>9.2528450326004305E-2</v>
      </c>
      <c r="R76" s="17"/>
      <c r="S76" s="17">
        <v>0.15028050678411101</v>
      </c>
      <c r="T76" s="17">
        <v>0.17928291209303099</v>
      </c>
      <c r="U76" s="17">
        <v>0.11295841771294</v>
      </c>
      <c r="V76" s="17">
        <v>0.140178022636987</v>
      </c>
      <c r="W76" s="17">
        <v>0.109848801636903</v>
      </c>
      <c r="X76" s="17">
        <v>0.15112274429494801</v>
      </c>
      <c r="Y76" s="17">
        <v>0.10314601253712299</v>
      </c>
      <c r="Z76" s="17">
        <v>0.118291198649506</v>
      </c>
      <c r="AA76" s="17">
        <v>0.13230659299313299</v>
      </c>
      <c r="AB76" s="17">
        <v>8.3873215253415095E-2</v>
      </c>
      <c r="AC76" s="17">
        <v>5.8228526988128998E-2</v>
      </c>
      <c r="AD76" s="17">
        <v>0.128810462037074</v>
      </c>
      <c r="AE76" s="17"/>
      <c r="AF76" s="17">
        <v>0.124389363247547</v>
      </c>
      <c r="AG76" s="17">
        <v>0.13762038993857001</v>
      </c>
      <c r="AH76" s="17">
        <v>0.13427611859084901</v>
      </c>
      <c r="AI76" s="17"/>
      <c r="AJ76" s="17">
        <v>0.15447268758191501</v>
      </c>
      <c r="AK76" s="17">
        <v>0.13391970306082401</v>
      </c>
      <c r="AL76" s="17">
        <v>0.17331184635445901</v>
      </c>
      <c r="AM76" s="17">
        <v>4.4439189845180298E-2</v>
      </c>
      <c r="AN76" s="17">
        <v>0.10183301457251299</v>
      </c>
      <c r="AO76" s="17"/>
      <c r="AP76" s="17">
        <v>0.16392542236400101</v>
      </c>
      <c r="AQ76" s="17">
        <v>0.14069259114379301</v>
      </c>
      <c r="AR76" s="17">
        <v>0.13866105907984799</v>
      </c>
      <c r="AS76" s="17"/>
      <c r="AT76" s="17">
        <v>0.101465367574336</v>
      </c>
      <c r="AU76" s="17">
        <v>0.106976070512215</v>
      </c>
      <c r="AV76" s="17">
        <v>0.16223958604101399</v>
      </c>
      <c r="AW76" s="17">
        <v>0.174282087562289</v>
      </c>
      <c r="AX76" s="17">
        <v>0.21041716286993001</v>
      </c>
    </row>
    <row r="77" spans="2:50" x14ac:dyDescent="0.35">
      <c r="B77" t="s">
        <v>117</v>
      </c>
      <c r="C77" s="17">
        <v>0.12777499973294801</v>
      </c>
      <c r="D77" s="17">
        <v>0.150080177743914</v>
      </c>
      <c r="E77" s="17">
        <v>0.10689896834314699</v>
      </c>
      <c r="F77" s="17"/>
      <c r="G77" s="17">
        <v>8.8345595520850695E-2</v>
      </c>
      <c r="H77" s="17">
        <v>0.103108205306437</v>
      </c>
      <c r="I77" s="17">
        <v>0.10467629387711</v>
      </c>
      <c r="J77" s="17">
        <v>0.12671098540898601</v>
      </c>
      <c r="K77" s="17">
        <v>0.14159269623597001</v>
      </c>
      <c r="L77" s="17">
        <v>0.18442861525125501</v>
      </c>
      <c r="M77" s="17"/>
      <c r="N77" s="17">
        <v>0.14886127912851499</v>
      </c>
      <c r="O77" s="17">
        <v>0.14342233729981599</v>
      </c>
      <c r="P77" s="17">
        <v>0.115310026755873</v>
      </c>
      <c r="Q77" s="17">
        <v>9.9458302367345097E-2</v>
      </c>
      <c r="R77" s="17"/>
      <c r="S77" s="17">
        <v>0.13383974385779701</v>
      </c>
      <c r="T77" s="17">
        <v>0.14817557501141901</v>
      </c>
      <c r="U77" s="17">
        <v>8.9409810195606496E-2</v>
      </c>
      <c r="V77" s="17">
        <v>0.13294858676725901</v>
      </c>
      <c r="W77" s="17">
        <v>9.8945649066578503E-2</v>
      </c>
      <c r="X77" s="17">
        <v>0.17111525925260701</v>
      </c>
      <c r="Y77" s="17">
        <v>0.14479714759818299</v>
      </c>
      <c r="Z77" s="17">
        <v>0.14538971959963901</v>
      </c>
      <c r="AA77" s="17">
        <v>9.3437021233678294E-2</v>
      </c>
      <c r="AB77" s="17">
        <v>0.11165566066971599</v>
      </c>
      <c r="AC77" s="17">
        <v>8.9501280580946294E-2</v>
      </c>
      <c r="AD77" s="17">
        <v>0.20419827872096499</v>
      </c>
      <c r="AE77" s="17"/>
      <c r="AF77" s="17">
        <v>0.113401194768307</v>
      </c>
      <c r="AG77" s="17">
        <v>0.15346724688006</v>
      </c>
      <c r="AH77" s="17">
        <v>0.11775241699153299</v>
      </c>
      <c r="AI77" s="17"/>
      <c r="AJ77" s="17">
        <v>0.16563918433352501</v>
      </c>
      <c r="AK77" s="17">
        <v>0.110266299116438</v>
      </c>
      <c r="AL77" s="17">
        <v>0.14229614859433101</v>
      </c>
      <c r="AM77" s="17">
        <v>8.6257661312406295E-2</v>
      </c>
      <c r="AN77" s="17">
        <v>8.9914211342677894E-2</v>
      </c>
      <c r="AO77" s="17"/>
      <c r="AP77" s="17">
        <v>0.16610516606099501</v>
      </c>
      <c r="AQ77" s="17">
        <v>0.12385036207993599</v>
      </c>
      <c r="AR77" s="17">
        <v>0.155668219803546</v>
      </c>
      <c r="AS77" s="17"/>
      <c r="AT77" s="17">
        <v>0.13800691548479299</v>
      </c>
      <c r="AU77" s="17">
        <v>7.7496726283654893E-2</v>
      </c>
      <c r="AV77" s="17">
        <v>0.16876085152998599</v>
      </c>
      <c r="AW77" s="17">
        <v>0.153213096373507</v>
      </c>
      <c r="AX77" s="17">
        <v>4.9726999450227398E-2</v>
      </c>
    </row>
    <row r="78" spans="2:50" x14ac:dyDescent="0.35">
      <c r="B78" t="s">
        <v>67</v>
      </c>
      <c r="C78" s="17">
        <v>0.125827813767763</v>
      </c>
      <c r="D78" s="17">
        <v>9.5970113239069704E-2</v>
      </c>
      <c r="E78" s="17">
        <v>0.15483902319287099</v>
      </c>
      <c r="F78" s="17"/>
      <c r="G78" s="17">
        <v>0.118384029568226</v>
      </c>
      <c r="H78" s="17">
        <v>9.8659231562117505E-2</v>
      </c>
      <c r="I78" s="17">
        <v>0.107687916048835</v>
      </c>
      <c r="J78" s="17">
        <v>0.15482759966360601</v>
      </c>
      <c r="K78" s="17">
        <v>0.141199812259304</v>
      </c>
      <c r="L78" s="17">
        <v>0.133786830021312</v>
      </c>
      <c r="M78" s="17"/>
      <c r="N78" s="17">
        <v>7.2971018045712099E-2</v>
      </c>
      <c r="O78" s="17">
        <v>0.121724799775519</v>
      </c>
      <c r="P78" s="17">
        <v>0.125994402675075</v>
      </c>
      <c r="Q78" s="17">
        <v>0.18260742274161099</v>
      </c>
      <c r="R78" s="17"/>
      <c r="S78" s="17">
        <v>9.8111884491146897E-2</v>
      </c>
      <c r="T78" s="17">
        <v>0.13760552461099301</v>
      </c>
      <c r="U78" s="17">
        <v>0.15618575682851901</v>
      </c>
      <c r="V78" s="17">
        <v>0.16644431429513101</v>
      </c>
      <c r="W78" s="17">
        <v>0.17073068951373899</v>
      </c>
      <c r="X78" s="17">
        <v>0.11681638858879199</v>
      </c>
      <c r="Y78" s="17">
        <v>0.119533888809862</v>
      </c>
      <c r="Z78" s="17">
        <v>8.9884985783636795E-2</v>
      </c>
      <c r="AA78" s="17">
        <v>0.119636630457891</v>
      </c>
      <c r="AB78" s="17">
        <v>0.109334552825263</v>
      </c>
      <c r="AC78" s="17">
        <v>0.110075442723251</v>
      </c>
      <c r="AD78" s="17">
        <v>8.6473625991948203E-2</v>
      </c>
      <c r="AE78" s="17"/>
      <c r="AF78" s="17">
        <v>0.12862665436409201</v>
      </c>
      <c r="AG78" s="17">
        <v>0.10414249350876</v>
      </c>
      <c r="AH78" s="17">
        <v>0.14575130852274701</v>
      </c>
      <c r="AI78" s="17"/>
      <c r="AJ78" s="17">
        <v>0.108412712132443</v>
      </c>
      <c r="AK78" s="17">
        <v>9.1162261109285103E-2</v>
      </c>
      <c r="AL78" s="17">
        <v>0.11003662823529101</v>
      </c>
      <c r="AM78" s="17">
        <v>0.14965942754497499</v>
      </c>
      <c r="AN78" s="17">
        <v>0.211224916699916</v>
      </c>
      <c r="AO78" s="17"/>
      <c r="AP78" s="17">
        <v>0.107211615130856</v>
      </c>
      <c r="AQ78" s="17">
        <v>7.9366928152318397E-2</v>
      </c>
      <c r="AR78" s="17">
        <v>7.5499417628996798E-2</v>
      </c>
      <c r="AS78" s="17"/>
      <c r="AT78" s="17">
        <v>0.149646966312943</v>
      </c>
      <c r="AU78" s="17">
        <v>0.16109125160489399</v>
      </c>
      <c r="AV78" s="17">
        <v>0.10062657065302601</v>
      </c>
      <c r="AW78" s="17">
        <v>4.0850084969151899E-2</v>
      </c>
      <c r="AX78" s="17">
        <v>8.4789503636723301E-2</v>
      </c>
    </row>
    <row r="79" spans="2:50" x14ac:dyDescent="0.35">
      <c r="B79" t="s">
        <v>118</v>
      </c>
      <c r="C79" s="17">
        <v>0.11852239051595299</v>
      </c>
      <c r="D79" s="17">
        <v>0.127348961330815</v>
      </c>
      <c r="E79" s="17">
        <v>0.110730996568718</v>
      </c>
      <c r="F79" s="17"/>
      <c r="G79" s="17">
        <v>0.17762801722648999</v>
      </c>
      <c r="H79" s="17">
        <v>0.13841876628536501</v>
      </c>
      <c r="I79" s="17">
        <v>0.15804581233277901</v>
      </c>
      <c r="J79" s="17">
        <v>8.2177632682337604E-2</v>
      </c>
      <c r="K79" s="17">
        <v>6.3940313554949904E-2</v>
      </c>
      <c r="L79" s="17">
        <v>9.6936675267135397E-2</v>
      </c>
      <c r="M79" s="17"/>
      <c r="N79" s="17">
        <v>0.11439315275181</v>
      </c>
      <c r="O79" s="17">
        <v>0.12081632871733999</v>
      </c>
      <c r="P79" s="17">
        <v>0.12342463283879899</v>
      </c>
      <c r="Q79" s="17">
        <v>0.117805190945247</v>
      </c>
      <c r="R79" s="17"/>
      <c r="S79" s="17">
        <v>0.11778977820679799</v>
      </c>
      <c r="T79" s="17">
        <v>9.7444753631525494E-2</v>
      </c>
      <c r="U79" s="17">
        <v>8.2017129894288901E-2</v>
      </c>
      <c r="V79" s="17">
        <v>8.3879158681230498E-2</v>
      </c>
      <c r="W79" s="17">
        <v>0.13715144542737701</v>
      </c>
      <c r="X79" s="17">
        <v>0.154307729338476</v>
      </c>
      <c r="Y79" s="17">
        <v>0.117686592545671</v>
      </c>
      <c r="Z79" s="17">
        <v>0.15595126045274199</v>
      </c>
      <c r="AA79" s="17">
        <v>0.14344965308968</v>
      </c>
      <c r="AB79" s="17">
        <v>0.103284234236924</v>
      </c>
      <c r="AC79" s="17">
        <v>0.16844856920371601</v>
      </c>
      <c r="AD79" s="17">
        <v>8.7967681728585406E-2</v>
      </c>
      <c r="AE79" s="17"/>
      <c r="AF79" s="17">
        <v>0.10729950343070099</v>
      </c>
      <c r="AG79" s="17">
        <v>0.119948691910703</v>
      </c>
      <c r="AH79" s="17">
        <v>9.9454874618896599E-2</v>
      </c>
      <c r="AI79" s="17"/>
      <c r="AJ79" s="17">
        <v>0.10414426892294</v>
      </c>
      <c r="AK79" s="17">
        <v>0.117687243089655</v>
      </c>
      <c r="AL79" s="17">
        <v>0.122322538128307</v>
      </c>
      <c r="AM79" s="17">
        <v>0.15021592516563001</v>
      </c>
      <c r="AN79" s="17">
        <v>0.13243371151661101</v>
      </c>
      <c r="AO79" s="17"/>
      <c r="AP79" s="17">
        <v>0.117968677973168</v>
      </c>
      <c r="AQ79" s="17">
        <v>0.132960508073246</v>
      </c>
      <c r="AR79" s="17">
        <v>0.12360524342274599</v>
      </c>
      <c r="AS79" s="17"/>
      <c r="AT79" s="17">
        <v>0.116290658803601</v>
      </c>
      <c r="AU79" s="17">
        <v>0.126083343213483</v>
      </c>
      <c r="AV79" s="17">
        <v>0.123220689460644</v>
      </c>
      <c r="AW79" s="17">
        <v>0.13112462828263599</v>
      </c>
      <c r="AX79" s="17">
        <v>0.145758471941454</v>
      </c>
    </row>
    <row r="80" spans="2:50" x14ac:dyDescent="0.35">
      <c r="B80" t="s">
        <v>119</v>
      </c>
      <c r="C80" s="17">
        <v>0.104151000088059</v>
      </c>
      <c r="D80" s="17">
        <v>0.110435069885105</v>
      </c>
      <c r="E80" s="17">
        <v>9.8740538804192104E-2</v>
      </c>
      <c r="F80" s="17"/>
      <c r="G80" s="17">
        <v>0.12023580677584</v>
      </c>
      <c r="H80" s="17">
        <v>7.6392028830713193E-2</v>
      </c>
      <c r="I80" s="17">
        <v>9.1062182064712296E-2</v>
      </c>
      <c r="J80" s="17">
        <v>7.6768406290424196E-2</v>
      </c>
      <c r="K80" s="17">
        <v>8.6203484985651294E-2</v>
      </c>
      <c r="L80" s="17">
        <v>0.16094386646932701</v>
      </c>
      <c r="M80" s="17"/>
      <c r="N80" s="17">
        <v>9.1919028609796796E-2</v>
      </c>
      <c r="O80" s="17">
        <v>0.100013240165372</v>
      </c>
      <c r="P80" s="17">
        <v>0.12585064167183199</v>
      </c>
      <c r="Q80" s="17">
        <v>0.10310708354267201</v>
      </c>
      <c r="R80" s="17"/>
      <c r="S80" s="17">
        <v>0.13116291156757201</v>
      </c>
      <c r="T80" s="17">
        <v>0.101193686189126</v>
      </c>
      <c r="U80" s="17">
        <v>0.101946609391229</v>
      </c>
      <c r="V80" s="17">
        <v>8.6354238913127795E-2</v>
      </c>
      <c r="W80" s="17">
        <v>9.6323032037296294E-2</v>
      </c>
      <c r="X80" s="17">
        <v>6.5608628865404695E-2</v>
      </c>
      <c r="Y80" s="17">
        <v>0.11271899964738</v>
      </c>
      <c r="Z80" s="17">
        <v>0.14586500704927</v>
      </c>
      <c r="AA80" s="17">
        <v>0.106819197703737</v>
      </c>
      <c r="AB80" s="17">
        <v>0.11060894644435</v>
      </c>
      <c r="AC80" s="17">
        <v>0.101608380895838</v>
      </c>
      <c r="AD80" s="17">
        <v>8.0950137004044104E-2</v>
      </c>
      <c r="AE80" s="17"/>
      <c r="AF80" s="17">
        <v>0.12835639815844399</v>
      </c>
      <c r="AG80" s="17">
        <v>8.9275546146722201E-2</v>
      </c>
      <c r="AH80" s="17">
        <v>8.7706778810896696E-2</v>
      </c>
      <c r="AI80" s="17"/>
      <c r="AJ80" s="17">
        <v>0.111559292349975</v>
      </c>
      <c r="AK80" s="17">
        <v>0.100486140633675</v>
      </c>
      <c r="AL80" s="17">
        <v>0.101652667267396</v>
      </c>
      <c r="AM80" s="17">
        <v>0.20614537093260199</v>
      </c>
      <c r="AN80" s="17">
        <v>7.5435550704249496E-2</v>
      </c>
      <c r="AO80" s="17"/>
      <c r="AP80" s="17">
        <v>9.1622366729867899E-2</v>
      </c>
      <c r="AQ80" s="17">
        <v>9.9364665434049204E-2</v>
      </c>
      <c r="AR80" s="17">
        <v>0.13588123418981901</v>
      </c>
      <c r="AS80" s="17"/>
      <c r="AT80" s="17">
        <v>0.112634467144925</v>
      </c>
      <c r="AU80" s="17">
        <v>0.111619366614066</v>
      </c>
      <c r="AV80" s="17">
        <v>8.6265389232657502E-2</v>
      </c>
      <c r="AW80" s="17">
        <v>4.4937178265415198E-2</v>
      </c>
      <c r="AX80" s="17">
        <v>5.1491513502276799E-2</v>
      </c>
    </row>
    <row r="81" spans="2:50" x14ac:dyDescent="0.35">
      <c r="B81" t="s">
        <v>120</v>
      </c>
      <c r="C81" s="17">
        <v>0.102484182128754</v>
      </c>
      <c r="D81" s="17">
        <v>6.89746070877537E-2</v>
      </c>
      <c r="E81" s="17">
        <v>0.13588148356385099</v>
      </c>
      <c r="F81" s="17"/>
      <c r="G81" s="17">
        <v>9.4940315471577705E-2</v>
      </c>
      <c r="H81" s="17">
        <v>0.129359747277734</v>
      </c>
      <c r="I81" s="17">
        <v>0.132975451670718</v>
      </c>
      <c r="J81" s="17">
        <v>9.1107136209758105E-2</v>
      </c>
      <c r="K81" s="17">
        <v>8.0659990800139802E-2</v>
      </c>
      <c r="L81" s="17">
        <v>8.4624495977986394E-2</v>
      </c>
      <c r="M81" s="17"/>
      <c r="N81" s="17">
        <v>0.106145764719615</v>
      </c>
      <c r="O81" s="17">
        <v>7.9064583112361697E-2</v>
      </c>
      <c r="P81" s="17">
        <v>0.103937068074839</v>
      </c>
      <c r="Q81" s="17">
        <v>0.116426960383229</v>
      </c>
      <c r="R81" s="17"/>
      <c r="S81" s="17">
        <v>7.7393584336441501E-2</v>
      </c>
      <c r="T81" s="17">
        <v>9.3848128472572304E-2</v>
      </c>
      <c r="U81" s="17">
        <v>0.114499912474457</v>
      </c>
      <c r="V81" s="17">
        <v>0.108957211919126</v>
      </c>
      <c r="W81" s="17">
        <v>9.7853326300405802E-2</v>
      </c>
      <c r="X81" s="17">
        <v>9.6302585334061996E-2</v>
      </c>
      <c r="Y81" s="17">
        <v>0.102704838803741</v>
      </c>
      <c r="Z81" s="17">
        <v>0.11322811178016499</v>
      </c>
      <c r="AA81" s="17">
        <v>0.12566823903297999</v>
      </c>
      <c r="AB81" s="17">
        <v>9.3027612214604899E-2</v>
      </c>
      <c r="AC81" s="17">
        <v>0.11189924061857399</v>
      </c>
      <c r="AD81" s="17">
        <v>0.14779347572764001</v>
      </c>
      <c r="AE81" s="17"/>
      <c r="AF81" s="17">
        <v>9.3098994845217706E-2</v>
      </c>
      <c r="AG81" s="17">
        <v>0.107636190331461</v>
      </c>
      <c r="AH81" s="17">
        <v>0.105545495639449</v>
      </c>
      <c r="AI81" s="17"/>
      <c r="AJ81" s="17">
        <v>9.0029061912303199E-2</v>
      </c>
      <c r="AK81" s="17">
        <v>0.11534330036333899</v>
      </c>
      <c r="AL81" s="17">
        <v>0.119565148720205</v>
      </c>
      <c r="AM81" s="17">
        <v>4.88807709425075E-2</v>
      </c>
      <c r="AN81" s="17">
        <v>8.8161638238667794E-2</v>
      </c>
      <c r="AO81" s="17"/>
      <c r="AP81" s="17">
        <v>0.111468745647279</v>
      </c>
      <c r="AQ81" s="17">
        <v>0.109903990881979</v>
      </c>
      <c r="AR81" s="17">
        <v>0.10069596365196801</v>
      </c>
      <c r="AS81" s="17"/>
      <c r="AT81" s="17">
        <v>9.4327167334523704E-2</v>
      </c>
      <c r="AU81" s="17">
        <v>0.114854018978978</v>
      </c>
      <c r="AV81" s="17">
        <v>0.110316861517191</v>
      </c>
      <c r="AW81" s="17">
        <v>8.0653620025520595E-2</v>
      </c>
      <c r="AX81" s="17">
        <v>0</v>
      </c>
    </row>
    <row r="82" spans="2:50" x14ac:dyDescent="0.35">
      <c r="B82" t="s">
        <v>121</v>
      </c>
      <c r="C82" s="17">
        <v>9.9838097700211903E-2</v>
      </c>
      <c r="D82" s="17">
        <v>0.10025430350735801</v>
      </c>
      <c r="E82" s="17">
        <v>0.10012201886203601</v>
      </c>
      <c r="F82" s="17"/>
      <c r="G82" s="17">
        <v>9.9184954799147601E-2</v>
      </c>
      <c r="H82" s="17">
        <v>0.10792608126834299</v>
      </c>
      <c r="I82" s="17">
        <v>0.104910496805417</v>
      </c>
      <c r="J82" s="17">
        <v>6.1659652639082498E-2</v>
      </c>
      <c r="K82" s="17">
        <v>9.6230381743953E-2</v>
      </c>
      <c r="L82" s="17">
        <v>0.12300600113980199</v>
      </c>
      <c r="M82" s="17"/>
      <c r="N82" s="17">
        <v>0.11328583977253601</v>
      </c>
      <c r="O82" s="17">
        <v>0.111778508973814</v>
      </c>
      <c r="P82" s="17">
        <v>8.3265644908643202E-2</v>
      </c>
      <c r="Q82" s="17">
        <v>8.8510254366671107E-2</v>
      </c>
      <c r="R82" s="17"/>
      <c r="S82" s="17">
        <v>8.8803991297347798E-2</v>
      </c>
      <c r="T82" s="17">
        <v>0.114923883645614</v>
      </c>
      <c r="U82" s="17">
        <v>0.119262579912573</v>
      </c>
      <c r="V82" s="17">
        <v>0.113115362042379</v>
      </c>
      <c r="W82" s="17">
        <v>6.6248935978793194E-2</v>
      </c>
      <c r="X82" s="17">
        <v>9.7404019836076702E-2</v>
      </c>
      <c r="Y82" s="17">
        <v>6.7749604878075201E-2</v>
      </c>
      <c r="Z82" s="17">
        <v>0.105227525026045</v>
      </c>
      <c r="AA82" s="17">
        <v>0.104133220488272</v>
      </c>
      <c r="AB82" s="17">
        <v>0.14515445147995301</v>
      </c>
      <c r="AC82" s="17">
        <v>7.4896308468744302E-2</v>
      </c>
      <c r="AD82" s="17">
        <v>4.7395515794668698E-2</v>
      </c>
      <c r="AE82" s="17"/>
      <c r="AF82" s="17">
        <v>8.7069105833302698E-2</v>
      </c>
      <c r="AG82" s="17">
        <v>0.11788246541872301</v>
      </c>
      <c r="AH82" s="17">
        <v>8.5321558691564506E-2</v>
      </c>
      <c r="AI82" s="17"/>
      <c r="AJ82" s="17">
        <v>8.7875197714963299E-2</v>
      </c>
      <c r="AK82" s="17">
        <v>0.10857560181881</v>
      </c>
      <c r="AL82" s="17">
        <v>0.118090959602048</v>
      </c>
      <c r="AM82" s="17">
        <v>5.0040018240284603E-2</v>
      </c>
      <c r="AN82" s="17">
        <v>0.104496694603305</v>
      </c>
      <c r="AO82" s="17"/>
      <c r="AP82" s="17">
        <v>8.0008894422491594E-2</v>
      </c>
      <c r="AQ82" s="17">
        <v>0.116531778066279</v>
      </c>
      <c r="AR82" s="17">
        <v>0.142966291144311</v>
      </c>
      <c r="AS82" s="17"/>
      <c r="AT82" s="17">
        <v>0.108542164751839</v>
      </c>
      <c r="AU82" s="17">
        <v>8.3057179606514903E-2</v>
      </c>
      <c r="AV82" s="17">
        <v>9.6600211544918393E-2</v>
      </c>
      <c r="AW82" s="17">
        <v>0.130227905599131</v>
      </c>
      <c r="AX82" s="17">
        <v>0.111802530889898</v>
      </c>
    </row>
    <row r="83" spans="2:50" x14ac:dyDescent="0.35">
      <c r="B83" t="s">
        <v>122</v>
      </c>
      <c r="C83" s="17">
        <v>9.5104348351625304E-2</v>
      </c>
      <c r="D83" s="17">
        <v>0.12393794719913501</v>
      </c>
      <c r="E83" s="17">
        <v>6.76339750346137E-2</v>
      </c>
      <c r="F83" s="17"/>
      <c r="G83" s="17">
        <v>3.2884874082767197E-2</v>
      </c>
      <c r="H83" s="17">
        <v>6.4675008900896197E-2</v>
      </c>
      <c r="I83" s="17">
        <v>7.8899315885259697E-2</v>
      </c>
      <c r="J83" s="17">
        <v>0.115293491877675</v>
      </c>
      <c r="K83" s="17">
        <v>0.14823754876876599</v>
      </c>
      <c r="L83" s="17">
        <v>0.12241290814553001</v>
      </c>
      <c r="M83" s="17"/>
      <c r="N83" s="17">
        <v>0.127850095488275</v>
      </c>
      <c r="O83" s="17">
        <v>9.6377015777557806E-2</v>
      </c>
      <c r="P83" s="17">
        <v>7.4334083959882197E-2</v>
      </c>
      <c r="Q83" s="17">
        <v>7.7380599748621007E-2</v>
      </c>
      <c r="R83" s="17"/>
      <c r="S83" s="17">
        <v>0.11387858578283799</v>
      </c>
      <c r="T83" s="17">
        <v>9.5189727558799897E-2</v>
      </c>
      <c r="U83" s="17">
        <v>7.1588266228201997E-2</v>
      </c>
      <c r="V83" s="17">
        <v>0.13299970720614801</v>
      </c>
      <c r="W83" s="17">
        <v>8.2250911700496795E-2</v>
      </c>
      <c r="X83" s="17">
        <v>0.10940033074543699</v>
      </c>
      <c r="Y83" s="17">
        <v>7.3829920047168401E-2</v>
      </c>
      <c r="Z83" s="17">
        <v>7.9435723815094506E-2</v>
      </c>
      <c r="AA83" s="17">
        <v>9.0891736079544094E-2</v>
      </c>
      <c r="AB83" s="17">
        <v>8.0716196247316394E-2</v>
      </c>
      <c r="AC83" s="17">
        <v>0.115764825777745</v>
      </c>
      <c r="AD83" s="17">
        <v>4.4902219886800702E-2</v>
      </c>
      <c r="AE83" s="17"/>
      <c r="AF83" s="17">
        <v>0.118457881773288</v>
      </c>
      <c r="AG83" s="17">
        <v>9.8377785462610903E-2</v>
      </c>
      <c r="AH83" s="17">
        <v>6.9816194638530796E-2</v>
      </c>
      <c r="AI83" s="17"/>
      <c r="AJ83" s="17">
        <v>0.150548282704353</v>
      </c>
      <c r="AK83" s="17">
        <v>7.2276605539371305E-2</v>
      </c>
      <c r="AL83" s="17">
        <v>0.14479368654376401</v>
      </c>
      <c r="AM83" s="17">
        <v>9.5120433670880702E-2</v>
      </c>
      <c r="AN83" s="17">
        <v>5.6317420867739297E-2</v>
      </c>
      <c r="AO83" s="17"/>
      <c r="AP83" s="17">
        <v>0.121011392029877</v>
      </c>
      <c r="AQ83" s="17">
        <v>6.9105943224703398E-2</v>
      </c>
      <c r="AR83" s="17">
        <v>0.12233988484521099</v>
      </c>
      <c r="AS83" s="17"/>
      <c r="AT83" s="17">
        <v>0.102705848983537</v>
      </c>
      <c r="AU83" s="17">
        <v>7.6686399946579095E-2</v>
      </c>
      <c r="AV83" s="17">
        <v>0.10173905644973499</v>
      </c>
      <c r="AW83" s="17">
        <v>0.12259986398197301</v>
      </c>
      <c r="AX83" s="17">
        <v>0.106990196066101</v>
      </c>
    </row>
    <row r="84" spans="2:50" x14ac:dyDescent="0.35">
      <c r="B84" t="s">
        <v>123</v>
      </c>
      <c r="C84" s="17">
        <v>8.0411785216092005E-2</v>
      </c>
      <c r="D84" s="17">
        <v>8.2128927707316293E-2</v>
      </c>
      <c r="E84" s="17">
        <v>7.9292377183163704E-2</v>
      </c>
      <c r="F84" s="17"/>
      <c r="G84" s="17">
        <v>6.9721680592350399E-2</v>
      </c>
      <c r="H84" s="17">
        <v>5.3959850896490198E-2</v>
      </c>
      <c r="I84" s="17">
        <v>5.0320133337801602E-2</v>
      </c>
      <c r="J84" s="17">
        <v>0.10375270028715999</v>
      </c>
      <c r="K84" s="17">
        <v>6.5363086247649305E-2</v>
      </c>
      <c r="L84" s="17">
        <v>0.124591495878158</v>
      </c>
      <c r="M84" s="17"/>
      <c r="N84" s="17">
        <v>8.2039185513917701E-2</v>
      </c>
      <c r="O84" s="17">
        <v>6.3874712474143697E-2</v>
      </c>
      <c r="P84" s="17">
        <v>0.110864373569211</v>
      </c>
      <c r="Q84" s="17">
        <v>6.9407705070460804E-2</v>
      </c>
      <c r="R84" s="17"/>
      <c r="S84" s="17">
        <v>8.4167090209121206E-2</v>
      </c>
      <c r="T84" s="17">
        <v>0.109808477586429</v>
      </c>
      <c r="U84" s="17">
        <v>0.12264251161098499</v>
      </c>
      <c r="V84" s="17">
        <v>5.2455752498149301E-2</v>
      </c>
      <c r="W84" s="17">
        <v>0.101108257510617</v>
      </c>
      <c r="X84" s="17">
        <v>8.9218484532698705E-2</v>
      </c>
      <c r="Y84" s="17">
        <v>9.5246142248179302E-2</v>
      </c>
      <c r="Z84" s="17">
        <v>9.94517579217995E-2</v>
      </c>
      <c r="AA84" s="17">
        <v>5.55021187835349E-2</v>
      </c>
      <c r="AB84" s="17">
        <v>5.5273441087151903E-2</v>
      </c>
      <c r="AC84" s="17">
        <v>4.0507295265648897E-2</v>
      </c>
      <c r="AD84" s="17">
        <v>0</v>
      </c>
      <c r="AE84" s="17"/>
      <c r="AF84" s="17">
        <v>8.6466943916728004E-2</v>
      </c>
      <c r="AG84" s="17">
        <v>7.7585761077249196E-2</v>
      </c>
      <c r="AH84" s="17">
        <v>7.3508714626167204E-2</v>
      </c>
      <c r="AI84" s="17"/>
      <c r="AJ84" s="17">
        <v>0.114979516938871</v>
      </c>
      <c r="AK84" s="17">
        <v>6.1365314961501098E-2</v>
      </c>
      <c r="AL84" s="17">
        <v>8.6992210735725495E-2</v>
      </c>
      <c r="AM84" s="17">
        <v>4.8283254125085801E-2</v>
      </c>
      <c r="AN84" s="17">
        <v>5.9869850472318402E-2</v>
      </c>
      <c r="AO84" s="17"/>
      <c r="AP84" s="17">
        <v>9.7185621088048693E-2</v>
      </c>
      <c r="AQ84" s="17">
        <v>5.6515469189472999E-2</v>
      </c>
      <c r="AR84" s="17">
        <v>0.101222500624704</v>
      </c>
      <c r="AS84" s="17"/>
      <c r="AT84" s="17">
        <v>0.111339388121273</v>
      </c>
      <c r="AU84" s="17">
        <v>7.4530294379522299E-2</v>
      </c>
      <c r="AV84" s="17">
        <v>6.7798881974733896E-2</v>
      </c>
      <c r="AW84" s="17">
        <v>5.8686733327843001E-2</v>
      </c>
      <c r="AX84" s="17">
        <v>0</v>
      </c>
    </row>
    <row r="85" spans="2:50" x14ac:dyDescent="0.35">
      <c r="B85" t="s">
        <v>124</v>
      </c>
      <c r="C85" s="17">
        <v>6.3909640683203706E-2</v>
      </c>
      <c r="D85" s="17">
        <v>6.8142676684442793E-2</v>
      </c>
      <c r="E85" s="17">
        <v>5.9230646683524402E-2</v>
      </c>
      <c r="F85" s="17"/>
      <c r="G85" s="17">
        <v>9.1637630428479097E-2</v>
      </c>
      <c r="H85" s="17">
        <v>8.1780849051246399E-2</v>
      </c>
      <c r="I85" s="17">
        <v>5.5150694658579802E-2</v>
      </c>
      <c r="J85" s="17">
        <v>4.86219638770903E-2</v>
      </c>
      <c r="K85" s="17">
        <v>5.1694022809481099E-2</v>
      </c>
      <c r="L85" s="17">
        <v>5.8716709064686602E-2</v>
      </c>
      <c r="M85" s="17"/>
      <c r="N85" s="17">
        <v>6.6633002345376002E-2</v>
      </c>
      <c r="O85" s="17">
        <v>4.8109706494973398E-2</v>
      </c>
      <c r="P85" s="17">
        <v>8.5109206391278794E-2</v>
      </c>
      <c r="Q85" s="17">
        <v>5.8645492207261299E-2</v>
      </c>
      <c r="R85" s="17"/>
      <c r="S85" s="17">
        <v>7.2906983296502706E-2</v>
      </c>
      <c r="T85" s="17">
        <v>5.4724284201725003E-2</v>
      </c>
      <c r="U85" s="17">
        <v>4.63358063092544E-2</v>
      </c>
      <c r="V85" s="17">
        <v>6.3410682844458305E-2</v>
      </c>
      <c r="W85" s="17">
        <v>3.3571889917186098E-2</v>
      </c>
      <c r="X85" s="17">
        <v>6.1278911107563901E-2</v>
      </c>
      <c r="Y85" s="17">
        <v>9.8226173306451794E-2</v>
      </c>
      <c r="Z85" s="17">
        <v>4.2592142764473102E-2</v>
      </c>
      <c r="AA85" s="17">
        <v>5.4324819201660497E-2</v>
      </c>
      <c r="AB85" s="17">
        <v>7.8060309541607004E-2</v>
      </c>
      <c r="AC85" s="17">
        <v>9.3989781830747202E-2</v>
      </c>
      <c r="AD85" s="17">
        <v>6.7935989088485804E-2</v>
      </c>
      <c r="AE85" s="17"/>
      <c r="AF85" s="17">
        <v>5.8024634775171197E-2</v>
      </c>
      <c r="AG85" s="17">
        <v>6.2425990367559199E-2</v>
      </c>
      <c r="AH85" s="17">
        <v>5.7263915832325402E-2</v>
      </c>
      <c r="AI85" s="17"/>
      <c r="AJ85" s="17">
        <v>4.0797917806507003E-2</v>
      </c>
      <c r="AK85" s="17">
        <v>9.2977324952592394E-2</v>
      </c>
      <c r="AL85" s="17">
        <v>6.0703589407892299E-2</v>
      </c>
      <c r="AM85" s="17">
        <v>5.3066077294718697E-2</v>
      </c>
      <c r="AN85" s="17">
        <v>4.36850591506803E-2</v>
      </c>
      <c r="AO85" s="17"/>
      <c r="AP85" s="17">
        <v>5.01223127336244E-2</v>
      </c>
      <c r="AQ85" s="17">
        <v>7.7322225349322898E-2</v>
      </c>
      <c r="AR85" s="17">
        <v>8.8113638413495204E-2</v>
      </c>
      <c r="AS85" s="17"/>
      <c r="AT85" s="17">
        <v>4.6884621105361499E-2</v>
      </c>
      <c r="AU85" s="17">
        <v>4.9365038768314003E-2</v>
      </c>
      <c r="AV85" s="17">
        <v>7.4103792437036894E-2</v>
      </c>
      <c r="AW85" s="17">
        <v>0.110388367176667</v>
      </c>
      <c r="AX85" s="17">
        <v>9.5043483796060299E-2</v>
      </c>
    </row>
    <row r="86" spans="2:50" x14ac:dyDescent="0.35">
      <c r="B86" t="s">
        <v>125</v>
      </c>
      <c r="C86" s="17">
        <v>6.0523859932774302E-2</v>
      </c>
      <c r="D86" s="17">
        <v>7.0961743578343506E-2</v>
      </c>
      <c r="E86" s="17">
        <v>5.07598051515082E-2</v>
      </c>
      <c r="F86" s="17"/>
      <c r="G86" s="17">
        <v>6.0610446392604898E-2</v>
      </c>
      <c r="H86" s="17">
        <v>7.3950679005800796E-2</v>
      </c>
      <c r="I86" s="17">
        <v>7.9884090323236803E-2</v>
      </c>
      <c r="J86" s="17">
        <v>3.8084750250855698E-2</v>
      </c>
      <c r="K86" s="17">
        <v>5.0575200850389697E-2</v>
      </c>
      <c r="L86" s="17">
        <v>5.86626020449387E-2</v>
      </c>
      <c r="M86" s="17"/>
      <c r="N86" s="17">
        <v>7.4759753549787006E-2</v>
      </c>
      <c r="O86" s="17">
        <v>5.11339009626837E-2</v>
      </c>
      <c r="P86" s="17">
        <v>7.6615097370333396E-2</v>
      </c>
      <c r="Q86" s="17">
        <v>4.2399628790018198E-2</v>
      </c>
      <c r="R86" s="17"/>
      <c r="S86" s="17">
        <v>6.8268575695368594E-2</v>
      </c>
      <c r="T86" s="17">
        <v>5.7010698898961099E-2</v>
      </c>
      <c r="U86" s="17">
        <v>2.3963439673882501E-2</v>
      </c>
      <c r="V86" s="17">
        <v>8.2117018580677298E-2</v>
      </c>
      <c r="W86" s="17">
        <v>5.4397140423959503E-2</v>
      </c>
      <c r="X86" s="17">
        <v>8.7195843817195598E-2</v>
      </c>
      <c r="Y86" s="17">
        <v>4.7722437455150299E-2</v>
      </c>
      <c r="Z86" s="17">
        <v>4.4121500725014397E-2</v>
      </c>
      <c r="AA86" s="17">
        <v>5.79911459138105E-2</v>
      </c>
      <c r="AB86" s="17">
        <v>8.0123793211102801E-2</v>
      </c>
      <c r="AC86" s="17">
        <v>4.009304453267E-2</v>
      </c>
      <c r="AD86" s="17">
        <v>4.6791078043668999E-2</v>
      </c>
      <c r="AE86" s="17"/>
      <c r="AF86" s="17">
        <v>5.3926809746128998E-2</v>
      </c>
      <c r="AG86" s="17">
        <v>6.8739305694487898E-2</v>
      </c>
      <c r="AH86" s="17">
        <v>5.7957171912302798E-2</v>
      </c>
      <c r="AI86" s="17"/>
      <c r="AJ86" s="17">
        <v>6.0442706102239799E-2</v>
      </c>
      <c r="AK86" s="17">
        <v>8.3810040811589798E-2</v>
      </c>
      <c r="AL86" s="17">
        <v>5.2003657932780299E-2</v>
      </c>
      <c r="AM86" s="17">
        <v>5.3818399707143597E-2</v>
      </c>
      <c r="AN86" s="17">
        <v>3.6097536542610102E-2</v>
      </c>
      <c r="AO86" s="17"/>
      <c r="AP86" s="17">
        <v>8.0295124451789907E-2</v>
      </c>
      <c r="AQ86" s="17">
        <v>7.1555290914490893E-2</v>
      </c>
      <c r="AR86" s="17">
        <v>6.4129044713063701E-2</v>
      </c>
      <c r="AS86" s="17"/>
      <c r="AT86" s="17">
        <v>3.5371696138486397E-2</v>
      </c>
      <c r="AU86" s="17">
        <v>5.9883527016636399E-2</v>
      </c>
      <c r="AV86" s="17">
        <v>6.5119639841386995E-2</v>
      </c>
      <c r="AW86" s="17">
        <v>0.108547759252124</v>
      </c>
      <c r="AX86" s="17">
        <v>4.8702679597922502E-2</v>
      </c>
    </row>
    <row r="87" spans="2:50" x14ac:dyDescent="0.35">
      <c r="B87" t="s">
        <v>126</v>
      </c>
      <c r="C87" s="17">
        <v>5.8241414435325697E-2</v>
      </c>
      <c r="D87" s="17">
        <v>5.4061838989066802E-2</v>
      </c>
      <c r="E87" s="17">
        <v>6.0738618877366798E-2</v>
      </c>
      <c r="F87" s="17"/>
      <c r="G87" s="17">
        <v>0.100120982322423</v>
      </c>
      <c r="H87" s="17">
        <v>9.7307956065508197E-2</v>
      </c>
      <c r="I87" s="17">
        <v>6.3673360262720496E-2</v>
      </c>
      <c r="J87" s="17">
        <v>5.6611147445710601E-2</v>
      </c>
      <c r="K87" s="17">
        <v>3.1605628083153599E-2</v>
      </c>
      <c r="L87" s="17">
        <v>1.3405330723524201E-2</v>
      </c>
      <c r="M87" s="17"/>
      <c r="N87" s="17">
        <v>4.7965811689948901E-2</v>
      </c>
      <c r="O87" s="17">
        <v>6.6731540058840494E-2</v>
      </c>
      <c r="P87" s="17">
        <v>6.4354408627640997E-2</v>
      </c>
      <c r="Q87" s="17">
        <v>5.6780450898067797E-2</v>
      </c>
      <c r="R87" s="17"/>
      <c r="S87" s="17">
        <v>9.8817121554638607E-2</v>
      </c>
      <c r="T87" s="17">
        <v>3.9011953247769598E-2</v>
      </c>
      <c r="U87" s="17">
        <v>4.1507570349778498E-2</v>
      </c>
      <c r="V87" s="17">
        <v>2.9310866214586499E-2</v>
      </c>
      <c r="W87" s="17">
        <v>7.1890742378474995E-2</v>
      </c>
      <c r="X87" s="17">
        <v>4.6164383549966999E-2</v>
      </c>
      <c r="Y87" s="17">
        <v>5.2897592207253999E-2</v>
      </c>
      <c r="Z87" s="17">
        <v>6.0588639524585902E-2</v>
      </c>
      <c r="AA87" s="17">
        <v>5.82552713271626E-2</v>
      </c>
      <c r="AB87" s="17">
        <v>5.2832201394446603E-2</v>
      </c>
      <c r="AC87" s="17">
        <v>8.6866887259355194E-2</v>
      </c>
      <c r="AD87" s="17">
        <v>6.8360042694284501E-2</v>
      </c>
      <c r="AE87" s="17"/>
      <c r="AF87" s="17">
        <v>3.1781342261896002E-2</v>
      </c>
      <c r="AG87" s="17">
        <v>6.3425717050537803E-2</v>
      </c>
      <c r="AH87" s="17">
        <v>8.2746126048173996E-2</v>
      </c>
      <c r="AI87" s="17"/>
      <c r="AJ87" s="17">
        <v>1.7021103702653199E-2</v>
      </c>
      <c r="AK87" s="17">
        <v>8.8533196700462197E-2</v>
      </c>
      <c r="AL87" s="17">
        <v>3.3830831270374999E-2</v>
      </c>
      <c r="AM87" s="17">
        <v>8.6643743910115104E-2</v>
      </c>
      <c r="AN87" s="17">
        <v>7.6072940502392203E-2</v>
      </c>
      <c r="AO87" s="17"/>
      <c r="AP87" s="17">
        <v>3.1859196714109403E-2</v>
      </c>
      <c r="AQ87" s="17">
        <v>8.1540553617769601E-2</v>
      </c>
      <c r="AR87" s="17">
        <v>2.5848530390001401E-2</v>
      </c>
      <c r="AS87" s="17"/>
      <c r="AT87" s="17">
        <v>4.8223530500718301E-2</v>
      </c>
      <c r="AU87" s="17">
        <v>6.9545974473649602E-2</v>
      </c>
      <c r="AV87" s="17">
        <v>5.87321753752802E-2</v>
      </c>
      <c r="AW87" s="17">
        <v>5.0071671229333099E-2</v>
      </c>
      <c r="AX87" s="17">
        <v>3.4705968740635203E-2</v>
      </c>
    </row>
    <row r="88" spans="2:50" x14ac:dyDescent="0.35">
      <c r="B88" t="s">
        <v>127</v>
      </c>
      <c r="C88" s="17">
        <v>4.5875698728737098E-2</v>
      </c>
      <c r="D88" s="17">
        <v>5.1405808802339303E-2</v>
      </c>
      <c r="E88" s="17">
        <v>4.0798021871764498E-2</v>
      </c>
      <c r="F88" s="17"/>
      <c r="G88" s="17">
        <v>2.9364604398320501E-2</v>
      </c>
      <c r="H88" s="17">
        <v>3.1430276079842598E-2</v>
      </c>
      <c r="I88" s="17">
        <v>3.52042579999138E-2</v>
      </c>
      <c r="J88" s="17">
        <v>4.1761170945445902E-2</v>
      </c>
      <c r="K88" s="17">
        <v>5.3951394941114401E-2</v>
      </c>
      <c r="L88" s="17">
        <v>7.5211327401017297E-2</v>
      </c>
      <c r="M88" s="17"/>
      <c r="N88" s="17">
        <v>4.7513369099564003E-2</v>
      </c>
      <c r="O88" s="17">
        <v>5.2311092566201499E-2</v>
      </c>
      <c r="P88" s="17">
        <v>3.1708936671657299E-2</v>
      </c>
      <c r="Q88" s="17">
        <v>5.1187405531102702E-2</v>
      </c>
      <c r="R88" s="17"/>
      <c r="S88" s="17">
        <v>4.01069735350097E-2</v>
      </c>
      <c r="T88" s="17">
        <v>4.2994941958846102E-2</v>
      </c>
      <c r="U88" s="17">
        <v>3.6193924458647303E-2</v>
      </c>
      <c r="V88" s="17">
        <v>6.17510355353642E-2</v>
      </c>
      <c r="W88" s="17">
        <v>4.3502715756499402E-2</v>
      </c>
      <c r="X88" s="17">
        <v>5.4954135398895203E-2</v>
      </c>
      <c r="Y88" s="17">
        <v>6.1651428082970403E-2</v>
      </c>
      <c r="Z88" s="17">
        <v>9.0100523537201202E-2</v>
      </c>
      <c r="AA88" s="17">
        <v>4.2923916063121001E-2</v>
      </c>
      <c r="AB88" s="17">
        <v>2.0366815568101802E-2</v>
      </c>
      <c r="AC88" s="17">
        <v>3.7993350969034001E-2</v>
      </c>
      <c r="AD88" s="17">
        <v>4.1331191899887501E-2</v>
      </c>
      <c r="AE88" s="17"/>
      <c r="AF88" s="17">
        <v>7.1550118515537997E-2</v>
      </c>
      <c r="AG88" s="17">
        <v>3.26017083499495E-2</v>
      </c>
      <c r="AH88" s="17">
        <v>3.2338038906816503E-2</v>
      </c>
      <c r="AI88" s="17"/>
      <c r="AJ88" s="17">
        <v>6.8352865832210105E-2</v>
      </c>
      <c r="AK88" s="17">
        <v>3.3828365476660599E-2</v>
      </c>
      <c r="AL88" s="17">
        <v>4.1578219989885201E-2</v>
      </c>
      <c r="AM88" s="17">
        <v>7.3521965270854001E-2</v>
      </c>
      <c r="AN88" s="17">
        <v>3.6255984883568099E-2</v>
      </c>
      <c r="AO88" s="17"/>
      <c r="AP88" s="17">
        <v>4.7618650463514198E-2</v>
      </c>
      <c r="AQ88" s="17">
        <v>3.4067536962624302E-2</v>
      </c>
      <c r="AR88" s="17">
        <v>7.4122190505845204E-2</v>
      </c>
      <c r="AS88" s="17"/>
      <c r="AT88" s="17">
        <v>5.0903888527008397E-2</v>
      </c>
      <c r="AU88" s="17">
        <v>3.06858995531861E-2</v>
      </c>
      <c r="AV88" s="17">
        <v>4.9590201098355401E-2</v>
      </c>
      <c r="AW88" s="17">
        <v>4.6782192262344001E-2</v>
      </c>
      <c r="AX88" s="17">
        <v>0</v>
      </c>
    </row>
    <row r="89" spans="2:50" x14ac:dyDescent="0.35">
      <c r="B89" t="s">
        <v>128</v>
      </c>
      <c r="C89" s="17">
        <v>4.2965927416737E-2</v>
      </c>
      <c r="D89" s="17">
        <v>4.2768214088994498E-2</v>
      </c>
      <c r="E89" s="17">
        <v>4.3455717772507903E-2</v>
      </c>
      <c r="F89" s="17"/>
      <c r="G89" s="17">
        <v>9.2130496378532004E-2</v>
      </c>
      <c r="H89" s="17">
        <v>8.83196982024788E-2</v>
      </c>
      <c r="I89" s="17">
        <v>3.4005968256232803E-2</v>
      </c>
      <c r="J89" s="17">
        <v>3.6676092696083303E-2</v>
      </c>
      <c r="K89" s="17">
        <v>8.0593578623821306E-3</v>
      </c>
      <c r="L89" s="17">
        <v>9.2255057980904706E-3</v>
      </c>
      <c r="M89" s="17"/>
      <c r="N89" s="17">
        <v>4.6765346959732501E-2</v>
      </c>
      <c r="O89" s="17">
        <v>3.5090356850046897E-2</v>
      </c>
      <c r="P89" s="17">
        <v>5.3954743436302403E-2</v>
      </c>
      <c r="Q89" s="17">
        <v>3.8566512097692698E-2</v>
      </c>
      <c r="R89" s="17"/>
      <c r="S89" s="17">
        <v>8.1347587022634199E-2</v>
      </c>
      <c r="T89" s="17">
        <v>4.1581221911432903E-2</v>
      </c>
      <c r="U89" s="17">
        <v>3.6375113226519498E-2</v>
      </c>
      <c r="V89" s="17">
        <v>3.1511959002225497E-2</v>
      </c>
      <c r="W89" s="17">
        <v>1.7835086161061799E-2</v>
      </c>
      <c r="X89" s="17">
        <v>6.0313603510712403E-2</v>
      </c>
      <c r="Y89" s="17">
        <v>3.0124681938277598E-2</v>
      </c>
      <c r="Z89" s="17">
        <v>5.2190569013332799E-2</v>
      </c>
      <c r="AA89" s="17">
        <v>2.1841047576221299E-2</v>
      </c>
      <c r="AB89" s="17">
        <v>4.94773450174716E-2</v>
      </c>
      <c r="AC89" s="17">
        <v>4.7805370669674899E-2</v>
      </c>
      <c r="AD89" s="17">
        <v>0</v>
      </c>
      <c r="AE89" s="17"/>
      <c r="AF89" s="17">
        <v>3.4484251387868203E-2</v>
      </c>
      <c r="AG89" s="17">
        <v>3.6180487297224902E-2</v>
      </c>
      <c r="AH89" s="17">
        <v>4.9285983199408703E-2</v>
      </c>
      <c r="AI89" s="17"/>
      <c r="AJ89" s="17">
        <v>2.8513960332609702E-2</v>
      </c>
      <c r="AK89" s="17">
        <v>6.5874523288265402E-2</v>
      </c>
      <c r="AL89" s="17">
        <v>1.15342192903547E-2</v>
      </c>
      <c r="AM89" s="17">
        <v>3.1975870085824802E-2</v>
      </c>
      <c r="AN89" s="17">
        <v>4.7454648810823397E-2</v>
      </c>
      <c r="AO89" s="17"/>
      <c r="AP89" s="17">
        <v>4.0781896782395403E-2</v>
      </c>
      <c r="AQ89" s="17">
        <v>6.1896470353503201E-2</v>
      </c>
      <c r="AR89" s="17">
        <v>1.9711055755957999E-2</v>
      </c>
      <c r="AS89" s="17"/>
      <c r="AT89" s="17">
        <v>2.7845882852228498E-2</v>
      </c>
      <c r="AU89" s="17">
        <v>4.1251789985869501E-2</v>
      </c>
      <c r="AV89" s="17">
        <v>3.41377177329793E-2</v>
      </c>
      <c r="AW89" s="17">
        <v>7.0556419073078303E-2</v>
      </c>
      <c r="AX89" s="17">
        <v>0.10634145372272601</v>
      </c>
    </row>
    <row r="90" spans="2:50" x14ac:dyDescent="0.35">
      <c r="B90" t="s">
        <v>129</v>
      </c>
      <c r="C90" s="17">
        <v>4.27582161298104E-2</v>
      </c>
      <c r="D90" s="17">
        <v>3.5448011328299799E-2</v>
      </c>
      <c r="E90" s="17">
        <v>5.0184910329256503E-2</v>
      </c>
      <c r="F90" s="17"/>
      <c r="G90" s="17">
        <v>6.4645687372264907E-2</v>
      </c>
      <c r="H90" s="17">
        <v>4.6270421519199099E-2</v>
      </c>
      <c r="I90" s="17">
        <v>5.0420488296124701E-2</v>
      </c>
      <c r="J90" s="17">
        <v>3.7893412156228601E-2</v>
      </c>
      <c r="K90" s="17">
        <v>4.44500176699517E-2</v>
      </c>
      <c r="L90" s="17">
        <v>2.19690575649438E-2</v>
      </c>
      <c r="M90" s="17"/>
      <c r="N90" s="17">
        <v>6.7278179208912603E-2</v>
      </c>
      <c r="O90" s="17">
        <v>4.7377576522465999E-2</v>
      </c>
      <c r="P90" s="17">
        <v>3.1740087406298301E-2</v>
      </c>
      <c r="Q90" s="17">
        <v>2.23294706527172E-2</v>
      </c>
      <c r="R90" s="17"/>
      <c r="S90" s="17">
        <v>5.14048885443927E-2</v>
      </c>
      <c r="T90" s="17">
        <v>6.01021648346933E-2</v>
      </c>
      <c r="U90" s="17">
        <v>2.5818163166172699E-2</v>
      </c>
      <c r="V90" s="17">
        <v>3.8862300796942799E-2</v>
      </c>
      <c r="W90" s="17">
        <v>5.74016865202591E-2</v>
      </c>
      <c r="X90" s="17">
        <v>3.2843590975444398E-2</v>
      </c>
      <c r="Y90" s="17">
        <v>5.5894182192930103E-2</v>
      </c>
      <c r="Z90" s="17">
        <v>5.7762071598091803E-2</v>
      </c>
      <c r="AA90" s="17">
        <v>3.1417922963365499E-2</v>
      </c>
      <c r="AB90" s="17">
        <v>2.9706336522517401E-2</v>
      </c>
      <c r="AC90" s="17">
        <v>1.94496591042904E-2</v>
      </c>
      <c r="AD90" s="17">
        <v>4.4493015206806701E-2</v>
      </c>
      <c r="AE90" s="17"/>
      <c r="AF90" s="17">
        <v>3.7997050255177002E-2</v>
      </c>
      <c r="AG90" s="17">
        <v>4.8220311984364002E-2</v>
      </c>
      <c r="AH90" s="17">
        <v>3.8912071016675098E-2</v>
      </c>
      <c r="AI90" s="17"/>
      <c r="AJ90" s="17">
        <v>3.5842494715130797E-2</v>
      </c>
      <c r="AK90" s="17">
        <v>5.1436361321235601E-2</v>
      </c>
      <c r="AL90" s="17">
        <v>1.7786750923358099E-2</v>
      </c>
      <c r="AM90" s="17">
        <v>2.68265842214877E-2</v>
      </c>
      <c r="AN90" s="17">
        <v>5.4469004233210203E-2</v>
      </c>
      <c r="AO90" s="17"/>
      <c r="AP90" s="17">
        <v>3.67855459632596E-2</v>
      </c>
      <c r="AQ90" s="17">
        <v>5.4888803020540403E-2</v>
      </c>
      <c r="AR90" s="17">
        <v>2.9642656911147199E-2</v>
      </c>
      <c r="AS90" s="17"/>
      <c r="AT90" s="17">
        <v>3.2533038833668398E-2</v>
      </c>
      <c r="AU90" s="17">
        <v>3.2357072956219798E-2</v>
      </c>
      <c r="AV90" s="17">
        <v>3.9753391334928397E-2</v>
      </c>
      <c r="AW90" s="17">
        <v>7.4037464197516695E-2</v>
      </c>
      <c r="AX90" s="17">
        <v>0</v>
      </c>
    </row>
    <row r="91" spans="2:50" x14ac:dyDescent="0.35">
      <c r="B91" t="s">
        <v>130</v>
      </c>
      <c r="C91" s="17">
        <v>3.4257574874821201E-2</v>
      </c>
      <c r="D91" s="17">
        <v>3.17516442509162E-2</v>
      </c>
      <c r="E91" s="17">
        <v>3.6938885401137898E-2</v>
      </c>
      <c r="F91" s="17"/>
      <c r="G91" s="17">
        <v>4.7848717849466399E-2</v>
      </c>
      <c r="H91" s="17">
        <v>5.1159167340591297E-2</v>
      </c>
      <c r="I91" s="17">
        <v>4.7003261490950903E-2</v>
      </c>
      <c r="J91" s="17">
        <v>2.8770241221699501E-2</v>
      </c>
      <c r="K91" s="17">
        <v>3.2418169576793998E-2</v>
      </c>
      <c r="L91" s="17">
        <v>6.8128328200879303E-3</v>
      </c>
      <c r="M91" s="17"/>
      <c r="N91" s="17">
        <v>3.1040029688546199E-2</v>
      </c>
      <c r="O91" s="17">
        <v>4.6269656397780398E-2</v>
      </c>
      <c r="P91" s="17">
        <v>2.4622858673505801E-2</v>
      </c>
      <c r="Q91" s="17">
        <v>3.2208911917968999E-2</v>
      </c>
      <c r="R91" s="17"/>
      <c r="S91" s="17">
        <v>3.7166923444731097E-2</v>
      </c>
      <c r="T91" s="17">
        <v>3.8058986782371101E-2</v>
      </c>
      <c r="U91" s="17">
        <v>1.1613937309594299E-2</v>
      </c>
      <c r="V91" s="17">
        <v>2.7094993538716701E-2</v>
      </c>
      <c r="W91" s="17">
        <v>3.19569456323682E-2</v>
      </c>
      <c r="X91" s="17">
        <v>3.9082190570705E-2</v>
      </c>
      <c r="Y91" s="17">
        <v>5.17451563320694E-2</v>
      </c>
      <c r="Z91" s="17">
        <v>2.1711225473388201E-2</v>
      </c>
      <c r="AA91" s="17">
        <v>2.4695130981261498E-2</v>
      </c>
      <c r="AB91" s="17">
        <v>3.4089260459193402E-2</v>
      </c>
      <c r="AC91" s="17">
        <v>6.9306719623451904E-2</v>
      </c>
      <c r="AD91" s="17">
        <v>2.43931146806683E-2</v>
      </c>
      <c r="AE91" s="17"/>
      <c r="AF91" s="17">
        <v>2.4463437325786201E-2</v>
      </c>
      <c r="AG91" s="17">
        <v>4.2917700285116503E-2</v>
      </c>
      <c r="AH91" s="17">
        <v>2.7022496156285901E-2</v>
      </c>
      <c r="AI91" s="17"/>
      <c r="AJ91" s="17">
        <v>2.2842334028978999E-2</v>
      </c>
      <c r="AK91" s="17">
        <v>5.1423070027949297E-2</v>
      </c>
      <c r="AL91" s="17">
        <v>4.8805807045028501E-2</v>
      </c>
      <c r="AM91" s="17">
        <v>7.4232101700442199E-2</v>
      </c>
      <c r="AN91" s="17">
        <v>2.33609856273806E-2</v>
      </c>
      <c r="AO91" s="17"/>
      <c r="AP91" s="17">
        <v>2.85454321443732E-2</v>
      </c>
      <c r="AQ91" s="17">
        <v>4.7118561889754398E-2</v>
      </c>
      <c r="AR91" s="17">
        <v>8.0384611000440698E-2</v>
      </c>
      <c r="AS91" s="17"/>
      <c r="AT91" s="17">
        <v>1.7957443686282399E-2</v>
      </c>
      <c r="AU91" s="17">
        <v>3.88243652716821E-2</v>
      </c>
      <c r="AV91" s="17">
        <v>3.3021650043228497E-2</v>
      </c>
      <c r="AW91" s="17">
        <v>5.9409581445584003E-2</v>
      </c>
      <c r="AX91" s="17">
        <v>3.8394732742345103E-2</v>
      </c>
    </row>
    <row r="92" spans="2:50" x14ac:dyDescent="0.35">
      <c r="B92" t="s">
        <v>131</v>
      </c>
      <c r="C92" s="17">
        <v>1.6448056664857501E-2</v>
      </c>
      <c r="D92" s="17">
        <v>1.7960364684091599E-2</v>
      </c>
      <c r="E92" s="17">
        <v>1.5086443210159201E-2</v>
      </c>
      <c r="F92" s="17"/>
      <c r="G92" s="17">
        <v>3.38618350537193E-2</v>
      </c>
      <c r="H92" s="17">
        <v>3.2147165434557298E-2</v>
      </c>
      <c r="I92" s="17">
        <v>1.88175895738272E-2</v>
      </c>
      <c r="J92" s="17">
        <v>5.1298577517607897E-3</v>
      </c>
      <c r="K92" s="17">
        <v>9.4123241695639598E-3</v>
      </c>
      <c r="L92" s="17">
        <v>4.10842747763161E-3</v>
      </c>
      <c r="M92" s="17"/>
      <c r="N92" s="17">
        <v>1.3355973298718101E-2</v>
      </c>
      <c r="O92" s="17">
        <v>1.3141754365893399E-2</v>
      </c>
      <c r="P92" s="17">
        <v>2.95311893481181E-2</v>
      </c>
      <c r="Q92" s="17">
        <v>1.21630668467235E-2</v>
      </c>
      <c r="R92" s="17"/>
      <c r="S92" s="17">
        <v>3.4239150384654297E-2</v>
      </c>
      <c r="T92" s="17">
        <v>9.1973855107674897E-3</v>
      </c>
      <c r="U92" s="17">
        <v>5.6291731888294802E-3</v>
      </c>
      <c r="V92" s="17">
        <v>1.06736952295095E-2</v>
      </c>
      <c r="W92" s="17">
        <v>1.24348105600821E-2</v>
      </c>
      <c r="X92" s="17">
        <v>1.60809824802766E-2</v>
      </c>
      <c r="Y92" s="17">
        <v>1.68938465555479E-2</v>
      </c>
      <c r="Z92" s="17">
        <v>1.07736114243488E-2</v>
      </c>
      <c r="AA92" s="17">
        <v>2.4758883528661801E-2</v>
      </c>
      <c r="AB92" s="17">
        <v>1.9374204899463902E-2</v>
      </c>
      <c r="AC92" s="17">
        <v>9.5529789796825297E-3</v>
      </c>
      <c r="AD92" s="17">
        <v>0</v>
      </c>
      <c r="AE92" s="17"/>
      <c r="AF92" s="17">
        <v>8.6287155814454407E-3</v>
      </c>
      <c r="AG92" s="17">
        <v>1.81169146323506E-2</v>
      </c>
      <c r="AH92" s="17">
        <v>1.5061322665396899E-2</v>
      </c>
      <c r="AI92" s="17"/>
      <c r="AJ92" s="17">
        <v>1.22096394909631E-2</v>
      </c>
      <c r="AK92" s="17">
        <v>1.97652229371343E-2</v>
      </c>
      <c r="AL92" s="17">
        <v>1.24363645794785E-2</v>
      </c>
      <c r="AM92" s="17">
        <v>5.2869327358435102E-2</v>
      </c>
      <c r="AN92" s="17">
        <v>3.07302637148247E-2</v>
      </c>
      <c r="AO92" s="17"/>
      <c r="AP92" s="17">
        <v>2.52111878334185E-2</v>
      </c>
      <c r="AQ92" s="17">
        <v>1.43151438723615E-2</v>
      </c>
      <c r="AR92" s="17">
        <v>5.6920752181225101E-3</v>
      </c>
      <c r="AS92" s="17"/>
      <c r="AT92" s="17">
        <v>1.5834635319538399E-2</v>
      </c>
      <c r="AU92" s="17">
        <v>2.0833828784746902E-2</v>
      </c>
      <c r="AV92" s="17">
        <v>2.1559683518248302E-2</v>
      </c>
      <c r="AW92" s="17">
        <v>1.12007383661227E-2</v>
      </c>
      <c r="AX92" s="17">
        <v>0</v>
      </c>
    </row>
    <row r="93" spans="2:50" x14ac:dyDescent="0.35">
      <c r="B93" t="s">
        <v>107</v>
      </c>
      <c r="C93" s="17">
        <v>4.0333818831641798E-3</v>
      </c>
      <c r="D93" s="17">
        <v>4.8914624411025703E-3</v>
      </c>
      <c r="E93" s="17">
        <v>3.2241846553569199E-3</v>
      </c>
      <c r="F93" s="17"/>
      <c r="G93" s="17">
        <v>0</v>
      </c>
      <c r="H93" s="17">
        <v>5.8050783336964498E-3</v>
      </c>
      <c r="I93" s="17">
        <v>0</v>
      </c>
      <c r="J93" s="17">
        <v>2.2041900581135998E-3</v>
      </c>
      <c r="K93" s="17">
        <v>9.0945333798173704E-3</v>
      </c>
      <c r="L93" s="17">
        <v>6.6625169610811698E-3</v>
      </c>
      <c r="M93" s="17"/>
      <c r="N93" s="17">
        <v>8.6201699040804897E-3</v>
      </c>
      <c r="O93" s="17">
        <v>1.81655846038537E-3</v>
      </c>
      <c r="P93" s="17">
        <v>1.9972710378502599E-3</v>
      </c>
      <c r="Q93" s="17">
        <v>3.2830923192739099E-3</v>
      </c>
      <c r="R93" s="17"/>
      <c r="S93" s="17">
        <v>2.6828813585865101E-3</v>
      </c>
      <c r="T93" s="17">
        <v>6.53725168746664E-3</v>
      </c>
      <c r="U93" s="17">
        <v>1.75370504094438E-2</v>
      </c>
      <c r="V93" s="17">
        <v>0</v>
      </c>
      <c r="W93" s="17">
        <v>6.8031913098506097E-3</v>
      </c>
      <c r="X93" s="17">
        <v>0</v>
      </c>
      <c r="Y93" s="17">
        <v>6.1263905413917203E-3</v>
      </c>
      <c r="Z93" s="17">
        <v>1.0959751389993401E-2</v>
      </c>
      <c r="AA93" s="17">
        <v>0</v>
      </c>
      <c r="AB93" s="17">
        <v>0</v>
      </c>
      <c r="AC93" s="17">
        <v>0</v>
      </c>
      <c r="AD93" s="17">
        <v>0</v>
      </c>
      <c r="AE93" s="17"/>
      <c r="AF93" s="17">
        <v>2.8155536936500798E-3</v>
      </c>
      <c r="AG93" s="17">
        <v>6.37229827047408E-3</v>
      </c>
      <c r="AH93" s="17">
        <v>3.11325310649765E-3</v>
      </c>
      <c r="AI93" s="17"/>
      <c r="AJ93" s="17">
        <v>1.5943918714412799E-3</v>
      </c>
      <c r="AK93" s="17">
        <v>5.8410958822393598E-3</v>
      </c>
      <c r="AL93" s="17">
        <v>6.3715042656161697E-3</v>
      </c>
      <c r="AM93" s="17">
        <v>0</v>
      </c>
      <c r="AN93" s="17">
        <v>2.8251770422058398E-3</v>
      </c>
      <c r="AO93" s="17"/>
      <c r="AP93" s="17">
        <v>0</v>
      </c>
      <c r="AQ93" s="17">
        <v>8.46704080277242E-3</v>
      </c>
      <c r="AR93" s="17">
        <v>6.5091266791306402E-3</v>
      </c>
      <c r="AS93" s="17"/>
      <c r="AT93" s="17">
        <v>0</v>
      </c>
      <c r="AU93" s="17">
        <v>3.7582302836411102E-3</v>
      </c>
      <c r="AV93" s="17">
        <v>7.4558572660494002E-3</v>
      </c>
      <c r="AW93" s="17">
        <v>3.7976822637191899E-3</v>
      </c>
      <c r="AX93" s="17">
        <v>5.0468626378588698E-2</v>
      </c>
    </row>
    <row r="94" spans="2:50" x14ac:dyDescent="0.35">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row>
    <row r="95" spans="2:50" x14ac:dyDescent="0.35">
      <c r="B95" s="6" t="s">
        <v>147</v>
      </c>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row>
    <row r="96" spans="2:50" x14ac:dyDescent="0.35">
      <c r="B96" s="24" t="s">
        <v>69</v>
      </c>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row>
    <row r="97" spans="2:50" x14ac:dyDescent="0.35">
      <c r="B97" t="s">
        <v>133</v>
      </c>
      <c r="C97" s="17">
        <v>0.28507617234210197</v>
      </c>
      <c r="D97" s="17">
        <v>0.28427736481889399</v>
      </c>
      <c r="E97" s="17">
        <v>0.28285394745765402</v>
      </c>
      <c r="F97" s="17"/>
      <c r="G97" s="17">
        <v>0.340245642758362</v>
      </c>
      <c r="H97" s="17">
        <v>0.28928058144778002</v>
      </c>
      <c r="I97" s="17">
        <v>0.31647634525214502</v>
      </c>
      <c r="J97" s="17">
        <v>0.30366821750843298</v>
      </c>
      <c r="K97" s="17">
        <v>0.25120337999360898</v>
      </c>
      <c r="L97" s="17">
        <v>0.226991045508737</v>
      </c>
      <c r="M97" s="17"/>
      <c r="N97" s="17">
        <v>0.33613472153465301</v>
      </c>
      <c r="O97" s="17">
        <v>0.28318966934072398</v>
      </c>
      <c r="P97" s="17">
        <v>0.25391247345415802</v>
      </c>
      <c r="Q97" s="17">
        <v>0.25948253019497403</v>
      </c>
      <c r="R97" s="17"/>
      <c r="S97" s="17">
        <v>0.40462255526070101</v>
      </c>
      <c r="T97" s="17">
        <v>0.24209549349040399</v>
      </c>
      <c r="U97" s="17">
        <v>0.291627655413979</v>
      </c>
      <c r="V97" s="17">
        <v>0.27175330836514899</v>
      </c>
      <c r="W97" s="17">
        <v>0.23567038038829499</v>
      </c>
      <c r="X97" s="17">
        <v>0.26307723341684403</v>
      </c>
      <c r="Y97" s="17">
        <v>0.26600258336762</v>
      </c>
      <c r="Z97" s="17">
        <v>0.32339125347216202</v>
      </c>
      <c r="AA97" s="17">
        <v>0.26945117472835201</v>
      </c>
      <c r="AB97" s="17">
        <v>0.28265209523714502</v>
      </c>
      <c r="AC97" s="17">
        <v>0.22043908435020601</v>
      </c>
      <c r="AD97" s="17">
        <v>0.28901465925096398</v>
      </c>
      <c r="AE97" s="17"/>
      <c r="AF97" s="17">
        <v>0.24610024251708701</v>
      </c>
      <c r="AG97" s="17">
        <v>0.291081928073045</v>
      </c>
      <c r="AH97" s="17">
        <v>0.31821666369506502</v>
      </c>
      <c r="AI97" s="17"/>
      <c r="AJ97" s="17">
        <v>0.23199966798248001</v>
      </c>
      <c r="AK97" s="17">
        <v>0.31469144076101402</v>
      </c>
      <c r="AL97" s="17">
        <v>0.26587524911702998</v>
      </c>
      <c r="AM97" s="17">
        <v>0.174980629276588</v>
      </c>
      <c r="AN97" s="17">
        <v>0.34105336939860598</v>
      </c>
      <c r="AO97" s="17"/>
      <c r="AP97" s="17">
        <v>0.23413901504642701</v>
      </c>
      <c r="AQ97" s="17">
        <v>0.31977185233052102</v>
      </c>
      <c r="AR97" s="17">
        <v>0.29366445996878898</v>
      </c>
      <c r="AS97" s="17"/>
      <c r="AT97" s="17">
        <v>0.257271404417725</v>
      </c>
      <c r="AU97" s="17">
        <v>0.23883341621305301</v>
      </c>
      <c r="AV97" s="17">
        <v>0.34174240766873099</v>
      </c>
      <c r="AW97" s="17">
        <v>0.38225143235703601</v>
      </c>
      <c r="AX97" s="17">
        <v>0.34113113494605801</v>
      </c>
    </row>
    <row r="98" spans="2:50" x14ac:dyDescent="0.35">
      <c r="B98" t="s">
        <v>134</v>
      </c>
      <c r="C98" s="17">
        <v>0.27222421575266798</v>
      </c>
      <c r="D98" s="17">
        <v>0.24514924400525201</v>
      </c>
      <c r="E98" s="17">
        <v>0.29975755246325902</v>
      </c>
      <c r="F98" s="17"/>
      <c r="G98" s="17">
        <v>0.35104134114308599</v>
      </c>
      <c r="H98" s="17">
        <v>0.38448768347455198</v>
      </c>
      <c r="I98" s="17">
        <v>0.22682182217907401</v>
      </c>
      <c r="J98" s="17">
        <v>0.22958461387333201</v>
      </c>
      <c r="K98" s="17">
        <v>0.21926659265204501</v>
      </c>
      <c r="L98" s="17">
        <v>0.23573863785931201</v>
      </c>
      <c r="M98" s="17"/>
      <c r="N98" s="17">
        <v>0.225010978185226</v>
      </c>
      <c r="O98" s="17">
        <v>0.25773720203824801</v>
      </c>
      <c r="P98" s="17">
        <v>0.30090472890782899</v>
      </c>
      <c r="Q98" s="17">
        <v>0.310138565187072</v>
      </c>
      <c r="R98" s="17"/>
      <c r="S98" s="17">
        <v>0.293596270891677</v>
      </c>
      <c r="T98" s="17">
        <v>0.25732471753067798</v>
      </c>
      <c r="U98" s="17">
        <v>0.24607032148890901</v>
      </c>
      <c r="V98" s="17">
        <v>0.24233697247397101</v>
      </c>
      <c r="W98" s="17">
        <v>0.200313401356492</v>
      </c>
      <c r="X98" s="17">
        <v>0.27435251250488202</v>
      </c>
      <c r="Y98" s="17">
        <v>0.25450895708737498</v>
      </c>
      <c r="Z98" s="17">
        <v>0.30334971440821201</v>
      </c>
      <c r="AA98" s="17">
        <v>0.30115786257410398</v>
      </c>
      <c r="AB98" s="17">
        <v>0.33809696028246899</v>
      </c>
      <c r="AC98" s="17">
        <v>0.28475636983330099</v>
      </c>
      <c r="AD98" s="17">
        <v>0.23849458779440699</v>
      </c>
      <c r="AE98" s="17"/>
      <c r="AF98" s="17">
        <v>0.22882026696709901</v>
      </c>
      <c r="AG98" s="17">
        <v>0.28071462233901101</v>
      </c>
      <c r="AH98" s="17">
        <v>0.293036244161066</v>
      </c>
      <c r="AI98" s="17"/>
      <c r="AJ98" s="17">
        <v>0.19393731175036</v>
      </c>
      <c r="AK98" s="17">
        <v>0.30482458444771598</v>
      </c>
      <c r="AL98" s="17">
        <v>0.26630508449776402</v>
      </c>
      <c r="AM98" s="17">
        <v>0.13742259270507001</v>
      </c>
      <c r="AN98" s="17">
        <v>0.32704543879006198</v>
      </c>
      <c r="AO98" s="17"/>
      <c r="AP98" s="17">
        <v>0.195955015398006</v>
      </c>
      <c r="AQ98" s="17">
        <v>0.31897855652831097</v>
      </c>
      <c r="AR98" s="17">
        <v>0.29587804623457298</v>
      </c>
      <c r="AS98" s="17"/>
      <c r="AT98" s="17">
        <v>0.27191332012129599</v>
      </c>
      <c r="AU98" s="17">
        <v>0.305197095703931</v>
      </c>
      <c r="AV98" s="17">
        <v>0.24805575359330301</v>
      </c>
      <c r="AW98" s="17">
        <v>0.26679717997166802</v>
      </c>
      <c r="AX98" s="17">
        <v>0.25043612906920298</v>
      </c>
    </row>
    <row r="99" spans="2:50" x14ac:dyDescent="0.35">
      <c r="B99" t="s">
        <v>135</v>
      </c>
      <c r="C99" s="17">
        <v>0.26750777135284998</v>
      </c>
      <c r="D99" s="17">
        <v>0.26693077093031098</v>
      </c>
      <c r="E99" s="17">
        <v>0.26991926907473102</v>
      </c>
      <c r="F99" s="17"/>
      <c r="G99" s="17">
        <v>0.14300711832208499</v>
      </c>
      <c r="H99" s="17">
        <v>0.229694963647325</v>
      </c>
      <c r="I99" s="17">
        <v>0.22771281796677201</v>
      </c>
      <c r="J99" s="17">
        <v>0.256027971079206</v>
      </c>
      <c r="K99" s="17">
        <v>0.27273671226519097</v>
      </c>
      <c r="L99" s="17">
        <v>0.41907004983903301</v>
      </c>
      <c r="M99" s="17"/>
      <c r="N99" s="17">
        <v>0.26118840442748098</v>
      </c>
      <c r="O99" s="17">
        <v>0.26277905152860898</v>
      </c>
      <c r="P99" s="17">
        <v>0.30175096184424699</v>
      </c>
      <c r="Q99" s="17">
        <v>0.246792795714147</v>
      </c>
      <c r="R99" s="17"/>
      <c r="S99" s="17">
        <v>0.17172124621330701</v>
      </c>
      <c r="T99" s="17">
        <v>0.30422261081382901</v>
      </c>
      <c r="U99" s="17">
        <v>0.31446031134234997</v>
      </c>
      <c r="V99" s="17">
        <v>0.29573679977066197</v>
      </c>
      <c r="W99" s="17">
        <v>0.26463555557551399</v>
      </c>
      <c r="X99" s="17">
        <v>0.30163597660924302</v>
      </c>
      <c r="Y99" s="17">
        <v>0.28160995523895499</v>
      </c>
      <c r="Z99" s="17">
        <v>0.28526908097445097</v>
      </c>
      <c r="AA99" s="17">
        <v>0.26327591524348998</v>
      </c>
      <c r="AB99" s="17">
        <v>0.205874860730895</v>
      </c>
      <c r="AC99" s="17">
        <v>0.32915376610827701</v>
      </c>
      <c r="AD99" s="17">
        <v>0.28632412177602301</v>
      </c>
      <c r="AE99" s="17"/>
      <c r="AF99" s="17">
        <v>0.35088315529013803</v>
      </c>
      <c r="AG99" s="17">
        <v>0.24478642200050499</v>
      </c>
      <c r="AH99" s="17">
        <v>0.232774850259995</v>
      </c>
      <c r="AI99" s="17"/>
      <c r="AJ99" s="17">
        <v>0.402074221067382</v>
      </c>
      <c r="AK99" s="17">
        <v>0.200319018187956</v>
      </c>
      <c r="AL99" s="17">
        <v>0.26609813111080799</v>
      </c>
      <c r="AM99" s="17">
        <v>0.24723516497356601</v>
      </c>
      <c r="AN99" s="17">
        <v>0.22931725482514101</v>
      </c>
      <c r="AO99" s="17"/>
      <c r="AP99" s="17">
        <v>0.39812223280220799</v>
      </c>
      <c r="AQ99" s="17">
        <v>0.20210894205550001</v>
      </c>
      <c r="AR99" s="17">
        <v>0.28819446970934198</v>
      </c>
      <c r="AS99" s="17"/>
      <c r="AT99" s="17">
        <v>0.31039750151853102</v>
      </c>
      <c r="AU99" s="17">
        <v>0.24242607108032399</v>
      </c>
      <c r="AV99" s="17">
        <v>0.25919808120997301</v>
      </c>
      <c r="AW99" s="17">
        <v>0.21031687893099199</v>
      </c>
      <c r="AX99" s="17">
        <v>0.15901004269310501</v>
      </c>
    </row>
    <row r="100" spans="2:50" x14ac:dyDescent="0.35">
      <c r="B100" t="s">
        <v>136</v>
      </c>
      <c r="C100" s="17">
        <v>0.26174009382006003</v>
      </c>
      <c r="D100" s="17">
        <v>0.27694040330157899</v>
      </c>
      <c r="E100" s="17">
        <v>0.246897849914228</v>
      </c>
      <c r="F100" s="17"/>
      <c r="G100" s="17">
        <v>0.30174911326668502</v>
      </c>
      <c r="H100" s="17">
        <v>0.31993757461414501</v>
      </c>
      <c r="I100" s="17">
        <v>0.34217844336395498</v>
      </c>
      <c r="J100" s="17">
        <v>0.23306353551106199</v>
      </c>
      <c r="K100" s="17">
        <v>0.18584747579125499</v>
      </c>
      <c r="L100" s="17">
        <v>0.19635698885056299</v>
      </c>
      <c r="M100" s="17"/>
      <c r="N100" s="17">
        <v>0.27893658249290298</v>
      </c>
      <c r="O100" s="17">
        <v>0.28373695422982298</v>
      </c>
      <c r="P100" s="17">
        <v>0.24637642285745401</v>
      </c>
      <c r="Q100" s="17">
        <v>0.23721966839050099</v>
      </c>
      <c r="R100" s="17"/>
      <c r="S100" s="17">
        <v>0.29388932503930898</v>
      </c>
      <c r="T100" s="17">
        <v>0.23049860108773601</v>
      </c>
      <c r="U100" s="17">
        <v>0.27197337277454597</v>
      </c>
      <c r="V100" s="17">
        <v>0.208296570708774</v>
      </c>
      <c r="W100" s="17">
        <v>0.21639438018502299</v>
      </c>
      <c r="X100" s="17">
        <v>0.31116175118099898</v>
      </c>
      <c r="Y100" s="17">
        <v>0.26272664836148701</v>
      </c>
      <c r="Z100" s="17">
        <v>0.217138960319434</v>
      </c>
      <c r="AA100" s="17">
        <v>0.29746712346167398</v>
      </c>
      <c r="AB100" s="17">
        <v>0.30474903867292702</v>
      </c>
      <c r="AC100" s="17">
        <v>0.22746151786568899</v>
      </c>
      <c r="AD100" s="17">
        <v>0.190150268362514</v>
      </c>
      <c r="AE100" s="17"/>
      <c r="AF100" s="17">
        <v>0.23724409437730001</v>
      </c>
      <c r="AG100" s="17">
        <v>0.24598030893261599</v>
      </c>
      <c r="AH100" s="17">
        <v>0.32209383790548202</v>
      </c>
      <c r="AI100" s="17"/>
      <c r="AJ100" s="17">
        <v>0.26989407056035902</v>
      </c>
      <c r="AK100" s="17">
        <v>0.22611041001712601</v>
      </c>
      <c r="AL100" s="17">
        <v>0.21405422520305301</v>
      </c>
      <c r="AM100" s="17">
        <v>0.30560823565641698</v>
      </c>
      <c r="AN100" s="17">
        <v>0.28860706116747797</v>
      </c>
      <c r="AO100" s="17"/>
      <c r="AP100" s="17">
        <v>0.270419460106056</v>
      </c>
      <c r="AQ100" s="17">
        <v>0.25027820411031898</v>
      </c>
      <c r="AR100" s="17">
        <v>0.243838246321706</v>
      </c>
      <c r="AS100" s="17"/>
      <c r="AT100" s="17">
        <v>0.231410433262939</v>
      </c>
      <c r="AU100" s="17">
        <v>0.26805282562168198</v>
      </c>
      <c r="AV100" s="17">
        <v>0.285659452053459</v>
      </c>
      <c r="AW100" s="17">
        <v>0.30116718819286697</v>
      </c>
      <c r="AX100" s="17">
        <v>0.20657461531525401</v>
      </c>
    </row>
    <row r="101" spans="2:50" x14ac:dyDescent="0.35">
      <c r="B101" t="s">
        <v>137</v>
      </c>
      <c r="C101" s="17">
        <v>0.228529294805422</v>
      </c>
      <c r="D101" s="17">
        <v>0.23911013122446301</v>
      </c>
      <c r="E101" s="17">
        <v>0.218607666797415</v>
      </c>
      <c r="F101" s="17"/>
      <c r="G101" s="17">
        <v>0.16020385417558999</v>
      </c>
      <c r="H101" s="17">
        <v>0.16552746576371999</v>
      </c>
      <c r="I101" s="17">
        <v>0.20411286762370401</v>
      </c>
      <c r="J101" s="17">
        <v>0.183490064528124</v>
      </c>
      <c r="K101" s="17">
        <v>0.28796178359561297</v>
      </c>
      <c r="L101" s="17">
        <v>0.34185611787806203</v>
      </c>
      <c r="M101" s="17"/>
      <c r="N101" s="17">
        <v>0.26383073104431098</v>
      </c>
      <c r="O101" s="17">
        <v>0.222283523832498</v>
      </c>
      <c r="P101" s="17">
        <v>0.207807621932217</v>
      </c>
      <c r="Q101" s="17">
        <v>0.21481956150748099</v>
      </c>
      <c r="R101" s="17"/>
      <c r="S101" s="17">
        <v>0.19680791521431201</v>
      </c>
      <c r="T101" s="17">
        <v>0.28616859598391398</v>
      </c>
      <c r="U101" s="17">
        <v>0.24407450168125699</v>
      </c>
      <c r="V101" s="17">
        <v>0.199527249393883</v>
      </c>
      <c r="W101" s="17">
        <v>0.20825978119309099</v>
      </c>
      <c r="X101" s="17">
        <v>0.209149750167373</v>
      </c>
      <c r="Y101" s="17">
        <v>0.23250728958076999</v>
      </c>
      <c r="Z101" s="17">
        <v>0.238460151914552</v>
      </c>
      <c r="AA101" s="17">
        <v>0.20599351731806501</v>
      </c>
      <c r="AB101" s="17">
        <v>0.23287176486439201</v>
      </c>
      <c r="AC101" s="17">
        <v>0.22642854518441299</v>
      </c>
      <c r="AD101" s="17">
        <v>0.32739561861395</v>
      </c>
      <c r="AE101" s="17"/>
      <c r="AF101" s="17">
        <v>0.23589050265688299</v>
      </c>
      <c r="AG101" s="17">
        <v>0.25467835640138797</v>
      </c>
      <c r="AH101" s="17">
        <v>0.19601006343254099</v>
      </c>
      <c r="AI101" s="17"/>
      <c r="AJ101" s="17">
        <v>0.25044276424252698</v>
      </c>
      <c r="AK101" s="17">
        <v>0.20663992144857299</v>
      </c>
      <c r="AL101" s="17">
        <v>0.368869230734862</v>
      </c>
      <c r="AM101" s="17">
        <v>0.15831971374318701</v>
      </c>
      <c r="AN101" s="17">
        <v>0.179075861008028</v>
      </c>
      <c r="AO101" s="17"/>
      <c r="AP101" s="17">
        <v>0.24538592699744399</v>
      </c>
      <c r="AQ101" s="17">
        <v>0.21708814836349</v>
      </c>
      <c r="AR101" s="17">
        <v>0.299360407538596</v>
      </c>
      <c r="AS101" s="17"/>
      <c r="AT101" s="17">
        <v>0.21733662708750101</v>
      </c>
      <c r="AU101" s="17">
        <v>0.220214501122172</v>
      </c>
      <c r="AV101" s="17">
        <v>0.24078353733431301</v>
      </c>
      <c r="AW101" s="17">
        <v>0.173249373737483</v>
      </c>
      <c r="AX101" s="17">
        <v>0.30936602317062201</v>
      </c>
    </row>
    <row r="102" spans="2:50" x14ac:dyDescent="0.35">
      <c r="B102" t="s">
        <v>138</v>
      </c>
      <c r="C102" s="17">
        <v>0.217862091748216</v>
      </c>
      <c r="D102" s="17">
        <v>0.175022661205219</v>
      </c>
      <c r="E102" s="17">
        <v>0.26017317560417502</v>
      </c>
      <c r="F102" s="17"/>
      <c r="G102" s="17">
        <v>0.14346318884089199</v>
      </c>
      <c r="H102" s="17">
        <v>0.257382910385823</v>
      </c>
      <c r="I102" s="17">
        <v>0.247961611443657</v>
      </c>
      <c r="J102" s="17">
        <v>0.20483332983421901</v>
      </c>
      <c r="K102" s="17">
        <v>0.24521877453011001</v>
      </c>
      <c r="L102" s="17">
        <v>0.20289051576019901</v>
      </c>
      <c r="M102" s="17"/>
      <c r="N102" s="17">
        <v>0.23250035144838399</v>
      </c>
      <c r="O102" s="17">
        <v>0.213790022468823</v>
      </c>
      <c r="P102" s="17">
        <v>0.20464817496511301</v>
      </c>
      <c r="Q102" s="17">
        <v>0.21446558518079301</v>
      </c>
      <c r="R102" s="17"/>
      <c r="S102" s="17">
        <v>0.194889450498898</v>
      </c>
      <c r="T102" s="17">
        <v>0.23446026020267499</v>
      </c>
      <c r="U102" s="17">
        <v>0.22524820405094001</v>
      </c>
      <c r="V102" s="17">
        <v>0.24108791080369199</v>
      </c>
      <c r="W102" s="17">
        <v>0.263115671519564</v>
      </c>
      <c r="X102" s="17">
        <v>0.188265985573941</v>
      </c>
      <c r="Y102" s="17">
        <v>0.18326452217383801</v>
      </c>
      <c r="Z102" s="17">
        <v>0.32379929607762298</v>
      </c>
      <c r="AA102" s="17">
        <v>0.215766399938458</v>
      </c>
      <c r="AB102" s="17">
        <v>0.16145865198665599</v>
      </c>
      <c r="AC102" s="17">
        <v>0.218230908270482</v>
      </c>
      <c r="AD102" s="17">
        <v>0.27590697095371303</v>
      </c>
      <c r="AE102" s="17"/>
      <c r="AF102" s="17">
        <v>0.20059899839657599</v>
      </c>
      <c r="AG102" s="17">
        <v>0.23851380419614199</v>
      </c>
      <c r="AH102" s="17">
        <v>0.22136366588468001</v>
      </c>
      <c r="AI102" s="17"/>
      <c r="AJ102" s="17">
        <v>0.19214769907787899</v>
      </c>
      <c r="AK102" s="17">
        <v>0.25196686175258798</v>
      </c>
      <c r="AL102" s="17">
        <v>0.204862312781706</v>
      </c>
      <c r="AM102" s="17">
        <v>0.149089992274614</v>
      </c>
      <c r="AN102" s="17">
        <v>0.21549101802817699</v>
      </c>
      <c r="AO102" s="17"/>
      <c r="AP102" s="17">
        <v>0.17822070489434899</v>
      </c>
      <c r="AQ102" s="17">
        <v>0.23353768043496301</v>
      </c>
      <c r="AR102" s="17">
        <v>0.174208744884468</v>
      </c>
      <c r="AS102" s="17"/>
      <c r="AT102" s="17">
        <v>0.20988275493321801</v>
      </c>
      <c r="AU102" s="17">
        <v>0.22168111190732401</v>
      </c>
      <c r="AV102" s="17">
        <v>0.22494060768756</v>
      </c>
      <c r="AW102" s="17">
        <v>0.222643280130984</v>
      </c>
      <c r="AX102" s="17">
        <v>0.140612774430113</v>
      </c>
    </row>
    <row r="103" spans="2:50" x14ac:dyDescent="0.35">
      <c r="B103" t="s">
        <v>139</v>
      </c>
      <c r="C103" s="17">
        <v>0.21618841706589401</v>
      </c>
      <c r="D103" s="17">
        <v>0.20499787128290201</v>
      </c>
      <c r="E103" s="17">
        <v>0.228598938317081</v>
      </c>
      <c r="F103" s="17"/>
      <c r="G103" s="17">
        <v>0.118797256101267</v>
      </c>
      <c r="H103" s="17">
        <v>0.115761969365283</v>
      </c>
      <c r="I103" s="17">
        <v>0.222299515098832</v>
      </c>
      <c r="J103" s="17">
        <v>0.23988107113231599</v>
      </c>
      <c r="K103" s="17">
        <v>0.23413972742149999</v>
      </c>
      <c r="L103" s="17">
        <v>0.32616264432754299</v>
      </c>
      <c r="M103" s="17"/>
      <c r="N103" s="17">
        <v>0.14518734352149701</v>
      </c>
      <c r="O103" s="17">
        <v>0.20434416156743099</v>
      </c>
      <c r="P103" s="17">
        <v>0.28452921713375101</v>
      </c>
      <c r="Q103" s="17">
        <v>0.24193103599882501</v>
      </c>
      <c r="R103" s="17"/>
      <c r="S103" s="17">
        <v>0.17462204884688801</v>
      </c>
      <c r="T103" s="17">
        <v>0.21710597336944701</v>
      </c>
      <c r="U103" s="17">
        <v>0.199823867317698</v>
      </c>
      <c r="V103" s="17">
        <v>0.29835544105112599</v>
      </c>
      <c r="W103" s="17">
        <v>0.21535466320003699</v>
      </c>
      <c r="X103" s="17">
        <v>0.22174744284186901</v>
      </c>
      <c r="Y103" s="17">
        <v>0.243860534390136</v>
      </c>
      <c r="Z103" s="17">
        <v>0.29788999356233298</v>
      </c>
      <c r="AA103" s="17">
        <v>0.24914745821904599</v>
      </c>
      <c r="AB103" s="17">
        <v>0.156594873684855</v>
      </c>
      <c r="AC103" s="17">
        <v>0.21784892354011101</v>
      </c>
      <c r="AD103" s="17">
        <v>6.0551640347978802E-2</v>
      </c>
      <c r="AE103" s="17"/>
      <c r="AF103" s="17">
        <v>0.36558869219260498</v>
      </c>
      <c r="AG103" s="17">
        <v>0.13044042258411301</v>
      </c>
      <c r="AH103" s="17">
        <v>0.16592723712681201</v>
      </c>
      <c r="AI103" s="17"/>
      <c r="AJ103" s="17">
        <v>0.32185956227993701</v>
      </c>
      <c r="AK103" s="17">
        <v>0.18402740521643801</v>
      </c>
      <c r="AL103" s="17">
        <v>0.120611648297615</v>
      </c>
      <c r="AM103" s="17">
        <v>0.46090681165856201</v>
      </c>
      <c r="AN103" s="17">
        <v>0.188663677796645</v>
      </c>
      <c r="AO103" s="17"/>
      <c r="AP103" s="17">
        <v>0.28028293417000799</v>
      </c>
      <c r="AQ103" s="17">
        <v>0.172677111764516</v>
      </c>
      <c r="AR103" s="17">
        <v>0.13383819504630901</v>
      </c>
      <c r="AS103" s="17"/>
      <c r="AT103" s="17">
        <v>0.30524043618302799</v>
      </c>
      <c r="AU103" s="17">
        <v>0.20428760453296299</v>
      </c>
      <c r="AV103" s="17">
        <v>0.18766212630506901</v>
      </c>
      <c r="AW103" s="17">
        <v>0.13641699681445499</v>
      </c>
      <c r="AX103" s="17">
        <v>0.10271345895728901</v>
      </c>
    </row>
    <row r="104" spans="2:50" x14ac:dyDescent="0.35">
      <c r="B104" t="s">
        <v>140</v>
      </c>
      <c r="C104" s="17">
        <v>0.170088288197111</v>
      </c>
      <c r="D104" s="17">
        <v>0.19806323007503299</v>
      </c>
      <c r="E104" s="17">
        <v>0.143973727428234</v>
      </c>
      <c r="F104" s="17"/>
      <c r="G104" s="17">
        <v>0.14738100938820201</v>
      </c>
      <c r="H104" s="17">
        <v>0.16207753405761199</v>
      </c>
      <c r="I104" s="17">
        <v>0.16827616802686601</v>
      </c>
      <c r="J104" s="17">
        <v>0.19861078604757201</v>
      </c>
      <c r="K104" s="17">
        <v>0.20099175500313399</v>
      </c>
      <c r="L104" s="17">
        <v>0.149317000736296</v>
      </c>
      <c r="M104" s="17"/>
      <c r="N104" s="17">
        <v>0.20469652434969601</v>
      </c>
      <c r="O104" s="17">
        <v>0.20219391403127401</v>
      </c>
      <c r="P104" s="17">
        <v>0.13395799665454799</v>
      </c>
      <c r="Q104" s="17">
        <v>0.13392573044148601</v>
      </c>
      <c r="R104" s="17"/>
      <c r="S104" s="17">
        <v>0.186420608445937</v>
      </c>
      <c r="T104" s="17">
        <v>0.18697425369194501</v>
      </c>
      <c r="U104" s="17">
        <v>0.16369182773369401</v>
      </c>
      <c r="V104" s="17">
        <v>0.17989937594893499</v>
      </c>
      <c r="W104" s="17">
        <v>0.17396919280313999</v>
      </c>
      <c r="X104" s="17">
        <v>0.13605144639115099</v>
      </c>
      <c r="Y104" s="17">
        <v>0.169552656535366</v>
      </c>
      <c r="Z104" s="17">
        <v>0.10356493178619</v>
      </c>
      <c r="AA104" s="17">
        <v>0.157939305384695</v>
      </c>
      <c r="AB104" s="17">
        <v>0.19021380858828801</v>
      </c>
      <c r="AC104" s="17">
        <v>0.140764923514406</v>
      </c>
      <c r="AD104" s="17">
        <v>0.22436254062371799</v>
      </c>
      <c r="AE104" s="17"/>
      <c r="AF104" s="17">
        <v>0.17970301623705501</v>
      </c>
      <c r="AG104" s="17">
        <v>0.16516572981954999</v>
      </c>
      <c r="AH104" s="17">
        <v>0.173646371333433</v>
      </c>
      <c r="AI104" s="17"/>
      <c r="AJ104" s="17">
        <v>0.215244905185383</v>
      </c>
      <c r="AK104" s="17">
        <v>0.117018066559624</v>
      </c>
      <c r="AL104" s="17">
        <v>0.21555020877738301</v>
      </c>
      <c r="AM104" s="17">
        <v>0.15731009184873701</v>
      </c>
      <c r="AN104" s="17">
        <v>0.15606435947776301</v>
      </c>
      <c r="AO104" s="17"/>
      <c r="AP104" s="17">
        <v>0.19301049588908301</v>
      </c>
      <c r="AQ104" s="17">
        <v>0.14496032960305699</v>
      </c>
      <c r="AR104" s="17">
        <v>0.23408686035565199</v>
      </c>
      <c r="AS104" s="17"/>
      <c r="AT104" s="17">
        <v>0.15140539964298699</v>
      </c>
      <c r="AU104" s="17">
        <v>0.16169732662137401</v>
      </c>
      <c r="AV104" s="17">
        <v>0.172425040876443</v>
      </c>
      <c r="AW104" s="17">
        <v>0.21412642417130101</v>
      </c>
      <c r="AX104" s="17">
        <v>0.17706403248021901</v>
      </c>
    </row>
    <row r="105" spans="2:50" x14ac:dyDescent="0.35">
      <c r="B105" t="s">
        <v>141</v>
      </c>
      <c r="C105" s="17">
        <v>0.16545674937912899</v>
      </c>
      <c r="D105" s="17">
        <v>0.15896268341026901</v>
      </c>
      <c r="E105" s="17">
        <v>0.17199413708371</v>
      </c>
      <c r="F105" s="17"/>
      <c r="G105" s="17">
        <v>0.17521619872307201</v>
      </c>
      <c r="H105" s="17">
        <v>0.14874541543481701</v>
      </c>
      <c r="I105" s="17">
        <v>0.175795478939683</v>
      </c>
      <c r="J105" s="17">
        <v>0.17680103894459501</v>
      </c>
      <c r="K105" s="17">
        <v>0.18093864676399901</v>
      </c>
      <c r="L105" s="17">
        <v>0.14458131591522499</v>
      </c>
      <c r="M105" s="17"/>
      <c r="N105" s="17">
        <v>0.168690602254183</v>
      </c>
      <c r="O105" s="17">
        <v>0.16321942277349899</v>
      </c>
      <c r="P105" s="17">
        <v>0.165555003441753</v>
      </c>
      <c r="Q105" s="17">
        <v>0.16884861572426799</v>
      </c>
      <c r="R105" s="17"/>
      <c r="S105" s="17">
        <v>0.167438067543737</v>
      </c>
      <c r="T105" s="17">
        <v>0.13752986591372199</v>
      </c>
      <c r="U105" s="17">
        <v>0.13906750735191001</v>
      </c>
      <c r="V105" s="17">
        <v>0.16221642600059699</v>
      </c>
      <c r="W105" s="17">
        <v>0.186134157967181</v>
      </c>
      <c r="X105" s="17">
        <v>0.10339927312201699</v>
      </c>
      <c r="Y105" s="17">
        <v>0.183734762606659</v>
      </c>
      <c r="Z105" s="17">
        <v>0.232866111671266</v>
      </c>
      <c r="AA105" s="17">
        <v>0.195267711297272</v>
      </c>
      <c r="AB105" s="17">
        <v>0.15543490278243099</v>
      </c>
      <c r="AC105" s="17">
        <v>0.23572388534903699</v>
      </c>
      <c r="AD105" s="17">
        <v>0.16161773256241399</v>
      </c>
      <c r="AE105" s="17"/>
      <c r="AF105" s="17">
        <v>0.148726843336033</v>
      </c>
      <c r="AG105" s="17">
        <v>0.182940487182192</v>
      </c>
      <c r="AH105" s="17">
        <v>0.14562407904594399</v>
      </c>
      <c r="AI105" s="17"/>
      <c r="AJ105" s="17">
        <v>0.13430678780400401</v>
      </c>
      <c r="AK105" s="17">
        <v>0.21633565935813701</v>
      </c>
      <c r="AL105" s="17">
        <v>0.16703035875802899</v>
      </c>
      <c r="AM105" s="17">
        <v>0.18290550969660199</v>
      </c>
      <c r="AN105" s="17">
        <v>0.13934543010176401</v>
      </c>
      <c r="AO105" s="17"/>
      <c r="AP105" s="17">
        <v>0.15842719565418401</v>
      </c>
      <c r="AQ105" s="17">
        <v>0.20764796967469501</v>
      </c>
      <c r="AR105" s="17">
        <v>0.163915448779169</v>
      </c>
      <c r="AS105" s="17"/>
      <c r="AT105" s="17">
        <v>0.14549543942884499</v>
      </c>
      <c r="AU105" s="17">
        <v>0.18487279383368899</v>
      </c>
      <c r="AV105" s="17">
        <v>0.156120574202192</v>
      </c>
      <c r="AW105" s="17">
        <v>0.19758994426273199</v>
      </c>
      <c r="AX105" s="17">
        <v>9.1223075037768303E-2</v>
      </c>
    </row>
    <row r="106" spans="2:50" x14ac:dyDescent="0.35">
      <c r="B106" t="s">
        <v>142</v>
      </c>
      <c r="C106" s="17">
        <v>0.161910109414826</v>
      </c>
      <c r="D106" s="17">
        <v>0.14646755491782101</v>
      </c>
      <c r="E106" s="17">
        <v>0.17433822507410299</v>
      </c>
      <c r="F106" s="17"/>
      <c r="G106" s="17">
        <v>0.18099774580474201</v>
      </c>
      <c r="H106" s="17">
        <v>0.20002609975184801</v>
      </c>
      <c r="I106" s="17">
        <v>0.21837754079469501</v>
      </c>
      <c r="J106" s="17">
        <v>0.15963029024004</v>
      </c>
      <c r="K106" s="17">
        <v>0.11636866346713901</v>
      </c>
      <c r="L106" s="17">
        <v>0.104530984605917</v>
      </c>
      <c r="M106" s="17"/>
      <c r="N106" s="17">
        <v>0.112521760693538</v>
      </c>
      <c r="O106" s="17">
        <v>0.17880090914698499</v>
      </c>
      <c r="P106" s="17">
        <v>0.169780683640123</v>
      </c>
      <c r="Q106" s="17">
        <v>0.195408995251006</v>
      </c>
      <c r="R106" s="17"/>
      <c r="S106" s="17">
        <v>0.16610731284945299</v>
      </c>
      <c r="T106" s="17">
        <v>0.13969731798055701</v>
      </c>
      <c r="U106" s="17">
        <v>0.10731293591477099</v>
      </c>
      <c r="V106" s="17">
        <v>0.119082045396553</v>
      </c>
      <c r="W106" s="17">
        <v>0.19789622200601101</v>
      </c>
      <c r="X106" s="17">
        <v>0.16947497375168599</v>
      </c>
      <c r="Y106" s="17">
        <v>0.212169224018039</v>
      </c>
      <c r="Z106" s="17">
        <v>0.148334067618385</v>
      </c>
      <c r="AA106" s="17">
        <v>0.20127900649189401</v>
      </c>
      <c r="AB106" s="17">
        <v>0.13320924442208101</v>
      </c>
      <c r="AC106" s="17">
        <v>0.182242154507084</v>
      </c>
      <c r="AD106" s="17">
        <v>0.19873134589195501</v>
      </c>
      <c r="AE106" s="17"/>
      <c r="AF106" s="17">
        <v>0.13220339943211401</v>
      </c>
      <c r="AG106" s="17">
        <v>0.16652967220763501</v>
      </c>
      <c r="AH106" s="17">
        <v>0.18569933169692801</v>
      </c>
      <c r="AI106" s="17"/>
      <c r="AJ106" s="17">
        <v>0.130127740938145</v>
      </c>
      <c r="AK106" s="17">
        <v>0.20976547427661599</v>
      </c>
      <c r="AL106" s="17">
        <v>0.14313110386332401</v>
      </c>
      <c r="AM106" s="17">
        <v>8.4002315550867707E-2</v>
      </c>
      <c r="AN106" s="17">
        <v>0.18211033238749599</v>
      </c>
      <c r="AO106" s="17"/>
      <c r="AP106" s="17">
        <v>0.15236507067799199</v>
      </c>
      <c r="AQ106" s="17">
        <v>0.19328564048624999</v>
      </c>
      <c r="AR106" s="17">
        <v>0.164583077751361</v>
      </c>
      <c r="AS106" s="17"/>
      <c r="AT106" s="17">
        <v>0.151206140998561</v>
      </c>
      <c r="AU106" s="17">
        <v>0.18818551574966599</v>
      </c>
      <c r="AV106" s="17">
        <v>0.14304149195013099</v>
      </c>
      <c r="AW106" s="17">
        <v>0.14655651701473099</v>
      </c>
      <c r="AX106" s="17">
        <v>0.45941431221142798</v>
      </c>
    </row>
    <row r="107" spans="2:50" x14ac:dyDescent="0.35">
      <c r="B107" t="s">
        <v>143</v>
      </c>
      <c r="C107" s="17">
        <v>0.13041690233198899</v>
      </c>
      <c r="D107" s="17">
        <v>0.153837927319359</v>
      </c>
      <c r="E107" s="17">
        <v>0.10550313798944699</v>
      </c>
      <c r="F107" s="17"/>
      <c r="G107" s="17">
        <v>0.172224982678651</v>
      </c>
      <c r="H107" s="17">
        <v>0.12734597292019101</v>
      </c>
      <c r="I107" s="17">
        <v>0.12722243632235</v>
      </c>
      <c r="J107" s="17">
        <v>0.121582862780665</v>
      </c>
      <c r="K107" s="17">
        <v>0.13606118739588699</v>
      </c>
      <c r="L107" s="17">
        <v>0.11119802650246299</v>
      </c>
      <c r="M107" s="17"/>
      <c r="N107" s="17">
        <v>0.14416773386089801</v>
      </c>
      <c r="O107" s="17">
        <v>0.139844535173999</v>
      </c>
      <c r="P107" s="17">
        <v>0.12699570576528799</v>
      </c>
      <c r="Q107" s="17">
        <v>0.106869911849787</v>
      </c>
      <c r="R107" s="17"/>
      <c r="S107" s="17">
        <v>0.16271568122108701</v>
      </c>
      <c r="T107" s="17">
        <v>0.118071282697774</v>
      </c>
      <c r="U107" s="17">
        <v>0.11716530985477901</v>
      </c>
      <c r="V107" s="17">
        <v>0.110761285037938</v>
      </c>
      <c r="W107" s="17">
        <v>0.15151957020286499</v>
      </c>
      <c r="X107" s="17">
        <v>0.13939523685681099</v>
      </c>
      <c r="Y107" s="17">
        <v>9.3348254122766205E-2</v>
      </c>
      <c r="Z107" s="17">
        <v>0.117859468190362</v>
      </c>
      <c r="AA107" s="17">
        <v>0.138936939339665</v>
      </c>
      <c r="AB107" s="17">
        <v>0.12270411224814801</v>
      </c>
      <c r="AC107" s="17">
        <v>0.104975804152665</v>
      </c>
      <c r="AD107" s="17">
        <v>0.20184727596886401</v>
      </c>
      <c r="AE107" s="17"/>
      <c r="AF107" s="17">
        <v>0.11288910215277501</v>
      </c>
      <c r="AG107" s="17">
        <v>0.148801501230578</v>
      </c>
      <c r="AH107" s="17">
        <v>0.110293682474893</v>
      </c>
      <c r="AI107" s="17"/>
      <c r="AJ107" s="17">
        <v>0.113189681479081</v>
      </c>
      <c r="AK107" s="17">
        <v>0.15083236225318999</v>
      </c>
      <c r="AL107" s="17">
        <v>0.135302977441284</v>
      </c>
      <c r="AM107" s="17">
        <v>0.19677238496145</v>
      </c>
      <c r="AN107" s="17">
        <v>9.7752667862184797E-2</v>
      </c>
      <c r="AO107" s="17"/>
      <c r="AP107" s="17">
        <v>0.121541186511715</v>
      </c>
      <c r="AQ107" s="17">
        <v>0.13780045799229401</v>
      </c>
      <c r="AR107" s="17">
        <v>0.13674389378228299</v>
      </c>
      <c r="AS107" s="17"/>
      <c r="AT107" s="17">
        <v>9.8531099980568498E-2</v>
      </c>
      <c r="AU107" s="17">
        <v>0.13124250454556599</v>
      </c>
      <c r="AV107" s="17">
        <v>0.13619779448174499</v>
      </c>
      <c r="AW107" s="17">
        <v>0.19231156662420801</v>
      </c>
      <c r="AX107" s="17">
        <v>0.14783106999333601</v>
      </c>
    </row>
    <row r="108" spans="2:50" x14ac:dyDescent="0.35">
      <c r="B108" t="s">
        <v>144</v>
      </c>
      <c r="C108" s="17">
        <v>0.102225653772181</v>
      </c>
      <c r="D108" s="17">
        <v>0.116643359685488</v>
      </c>
      <c r="E108" s="17">
        <v>8.8867406544138106E-2</v>
      </c>
      <c r="F108" s="17"/>
      <c r="G108" s="17">
        <v>6.8598249083567597E-2</v>
      </c>
      <c r="H108" s="17">
        <v>8.6219415872222802E-2</v>
      </c>
      <c r="I108" s="17">
        <v>6.6784620926951394E-2</v>
      </c>
      <c r="J108" s="17">
        <v>6.9242506608898705E-2</v>
      </c>
      <c r="K108" s="17">
        <v>0.16586976690141</v>
      </c>
      <c r="L108" s="17">
        <v>0.150723838925336</v>
      </c>
      <c r="M108" s="17"/>
      <c r="N108" s="17">
        <v>0.126195172818096</v>
      </c>
      <c r="O108" s="17">
        <v>9.2449375273232104E-2</v>
      </c>
      <c r="P108" s="17">
        <v>0.110364243845414</v>
      </c>
      <c r="Q108" s="17">
        <v>7.78473138674841E-2</v>
      </c>
      <c r="R108" s="17"/>
      <c r="S108" s="17">
        <v>8.7290285571544196E-2</v>
      </c>
      <c r="T108" s="17">
        <v>0.127705046020131</v>
      </c>
      <c r="U108" s="17">
        <v>0.136316563486054</v>
      </c>
      <c r="V108" s="17">
        <v>9.4947322033773998E-2</v>
      </c>
      <c r="W108" s="17">
        <v>0.10504773641753699</v>
      </c>
      <c r="X108" s="17">
        <v>8.3185894295404406E-2</v>
      </c>
      <c r="Y108" s="17">
        <v>9.7474857164684597E-2</v>
      </c>
      <c r="Z108" s="17">
        <v>6.7956923501160504E-2</v>
      </c>
      <c r="AA108" s="17">
        <v>9.7280180504653202E-2</v>
      </c>
      <c r="AB108" s="17">
        <v>9.7812233621355604E-2</v>
      </c>
      <c r="AC108" s="17">
        <v>9.1272261208654698E-2</v>
      </c>
      <c r="AD108" s="17">
        <v>0.15090472741358599</v>
      </c>
      <c r="AE108" s="17"/>
      <c r="AF108" s="17">
        <v>0.115564460897536</v>
      </c>
      <c r="AG108" s="17">
        <v>0.123173595295531</v>
      </c>
      <c r="AH108" s="17">
        <v>5.5783868699534299E-2</v>
      </c>
      <c r="AI108" s="17"/>
      <c r="AJ108" s="17">
        <v>0.12383433328736899</v>
      </c>
      <c r="AK108" s="17">
        <v>0.11344549322594601</v>
      </c>
      <c r="AL108" s="17">
        <v>0.12459303048367799</v>
      </c>
      <c r="AM108" s="17">
        <v>0.12293621939025701</v>
      </c>
      <c r="AN108" s="17">
        <v>5.7689037140124799E-2</v>
      </c>
      <c r="AO108" s="17"/>
      <c r="AP108" s="17">
        <v>0.117365163720156</v>
      </c>
      <c r="AQ108" s="17">
        <v>0.114967454703922</v>
      </c>
      <c r="AR108" s="17">
        <v>0.128354634115556</v>
      </c>
      <c r="AS108" s="17"/>
      <c r="AT108" s="17">
        <v>0.113467259675732</v>
      </c>
      <c r="AU108" s="17">
        <v>7.7673349546322101E-2</v>
      </c>
      <c r="AV108" s="17">
        <v>8.62721930054203E-2</v>
      </c>
      <c r="AW108" s="17">
        <v>0.148110449437138</v>
      </c>
      <c r="AX108" s="17">
        <v>9.6681840529386401E-2</v>
      </c>
    </row>
    <row r="109" spans="2:50" x14ac:dyDescent="0.35">
      <c r="B109" t="s">
        <v>67</v>
      </c>
      <c r="C109" s="17">
        <v>7.5299880498679403E-2</v>
      </c>
      <c r="D109" s="17">
        <v>6.71971168084044E-2</v>
      </c>
      <c r="E109" s="17">
        <v>8.3724608206889997E-2</v>
      </c>
      <c r="F109" s="17"/>
      <c r="G109" s="17">
        <v>9.4424075115366296E-2</v>
      </c>
      <c r="H109" s="17">
        <v>6.4626187915444805E-2</v>
      </c>
      <c r="I109" s="17">
        <v>7.52463631232968E-2</v>
      </c>
      <c r="J109" s="17">
        <v>7.8768877237324897E-2</v>
      </c>
      <c r="K109" s="17">
        <v>7.6533896369846102E-2</v>
      </c>
      <c r="L109" s="17">
        <v>6.7689359383148601E-2</v>
      </c>
      <c r="M109" s="17"/>
      <c r="N109" s="17">
        <v>6.0222249977676702E-2</v>
      </c>
      <c r="O109" s="17">
        <v>6.3236994443456596E-2</v>
      </c>
      <c r="P109" s="17">
        <v>7.3802465857914001E-2</v>
      </c>
      <c r="Q109" s="17">
        <v>0.10329642885800799</v>
      </c>
      <c r="R109" s="17"/>
      <c r="S109" s="17">
        <v>7.6939705268914901E-2</v>
      </c>
      <c r="T109" s="17">
        <v>6.6674396006975806E-2</v>
      </c>
      <c r="U109" s="17">
        <v>8.45253962059343E-2</v>
      </c>
      <c r="V109" s="17">
        <v>0.112424856093782</v>
      </c>
      <c r="W109" s="17">
        <v>0.102222943932904</v>
      </c>
      <c r="X109" s="17">
        <v>8.9822031474231706E-2</v>
      </c>
      <c r="Y109" s="17">
        <v>5.6981472755652803E-2</v>
      </c>
      <c r="Z109" s="17">
        <v>4.50983129346973E-2</v>
      </c>
      <c r="AA109" s="17">
        <v>3.2432159360906702E-2</v>
      </c>
      <c r="AB109" s="17">
        <v>9.1596229231143703E-2</v>
      </c>
      <c r="AC109" s="17">
        <v>7.0109529222420697E-2</v>
      </c>
      <c r="AD109" s="17">
        <v>6.8558523539593505E-2</v>
      </c>
      <c r="AE109" s="17"/>
      <c r="AF109" s="17">
        <v>6.1720907989836697E-2</v>
      </c>
      <c r="AG109" s="17">
        <v>6.5824170396056494E-2</v>
      </c>
      <c r="AH109" s="17">
        <v>0.103044203356022</v>
      </c>
      <c r="AI109" s="17"/>
      <c r="AJ109" s="17">
        <v>5.8106323401037302E-2</v>
      </c>
      <c r="AK109" s="17">
        <v>5.1675658068230802E-2</v>
      </c>
      <c r="AL109" s="17">
        <v>7.1322484550502802E-2</v>
      </c>
      <c r="AM109" s="17">
        <v>8.2120954928228199E-2</v>
      </c>
      <c r="AN109" s="17">
        <v>0.12590417493832101</v>
      </c>
      <c r="AO109" s="17"/>
      <c r="AP109" s="17">
        <v>7.0870265205154007E-2</v>
      </c>
      <c r="AQ109" s="17">
        <v>4.8418119887414401E-2</v>
      </c>
      <c r="AR109" s="17">
        <v>3.8500625936891901E-2</v>
      </c>
      <c r="AS109" s="17"/>
      <c r="AT109" s="17">
        <v>8.0063116856600294E-2</v>
      </c>
      <c r="AU109" s="17">
        <v>9.1609894121720201E-2</v>
      </c>
      <c r="AV109" s="17">
        <v>7.1564956996584606E-2</v>
      </c>
      <c r="AW109" s="17">
        <v>2.9740415185007401E-2</v>
      </c>
      <c r="AX109" s="17">
        <v>3.02667475830347E-2</v>
      </c>
    </row>
    <row r="110" spans="2:50" x14ac:dyDescent="0.35">
      <c r="B110" t="s">
        <v>145</v>
      </c>
      <c r="C110" s="17">
        <v>5.4220354616180001E-2</v>
      </c>
      <c r="D110" s="17">
        <v>7.1055743125108095E-2</v>
      </c>
      <c r="E110" s="17">
        <v>3.8171879788073099E-2</v>
      </c>
      <c r="F110" s="17"/>
      <c r="G110" s="17">
        <v>9.7869470543571702E-2</v>
      </c>
      <c r="H110" s="17">
        <v>7.8088732124811197E-2</v>
      </c>
      <c r="I110" s="17">
        <v>6.3211627643465995E-2</v>
      </c>
      <c r="J110" s="17">
        <v>3.8533642119774801E-2</v>
      </c>
      <c r="K110" s="17">
        <v>3.58059335721043E-2</v>
      </c>
      <c r="L110" s="17">
        <v>2.3595505321512601E-2</v>
      </c>
      <c r="M110" s="17"/>
      <c r="N110" s="17">
        <v>6.5696783119063198E-2</v>
      </c>
      <c r="O110" s="17">
        <v>4.7228137169683403E-2</v>
      </c>
      <c r="P110" s="17">
        <v>5.29524251155837E-2</v>
      </c>
      <c r="Q110" s="17">
        <v>5.1714088932685198E-2</v>
      </c>
      <c r="R110" s="17"/>
      <c r="S110" s="17">
        <v>7.1539172355330902E-2</v>
      </c>
      <c r="T110" s="17">
        <v>4.9850340691751503E-2</v>
      </c>
      <c r="U110" s="17">
        <v>1.7613533378813599E-2</v>
      </c>
      <c r="V110" s="17">
        <v>5.3834140175422103E-2</v>
      </c>
      <c r="W110" s="17">
        <v>4.6350248098353503E-2</v>
      </c>
      <c r="X110" s="17">
        <v>8.5361692531917194E-2</v>
      </c>
      <c r="Y110" s="17">
        <v>6.7904313548769496E-2</v>
      </c>
      <c r="Z110" s="17">
        <v>3.1664003426351901E-2</v>
      </c>
      <c r="AA110" s="17">
        <v>6.1244450834575102E-2</v>
      </c>
      <c r="AB110" s="17">
        <v>3.04252095488695E-2</v>
      </c>
      <c r="AC110" s="17">
        <v>8.7335253467505702E-2</v>
      </c>
      <c r="AD110" s="17">
        <v>0</v>
      </c>
      <c r="AE110" s="17"/>
      <c r="AF110" s="17">
        <v>3.7925902845773497E-2</v>
      </c>
      <c r="AG110" s="17">
        <v>5.5358368921715702E-2</v>
      </c>
      <c r="AH110" s="17">
        <v>6.8313847172432399E-2</v>
      </c>
      <c r="AI110" s="17"/>
      <c r="AJ110" s="17">
        <v>2.5132503101769101E-2</v>
      </c>
      <c r="AK110" s="17">
        <v>8.1440557268384797E-2</v>
      </c>
      <c r="AL110" s="17">
        <v>4.1030272821960097E-2</v>
      </c>
      <c r="AM110" s="17">
        <v>0.143036427656932</v>
      </c>
      <c r="AN110" s="17">
        <v>5.3970402487935103E-2</v>
      </c>
      <c r="AO110" s="17"/>
      <c r="AP110" s="17">
        <v>3.0918133384877301E-2</v>
      </c>
      <c r="AQ110" s="17">
        <v>7.5377353529166094E-2</v>
      </c>
      <c r="AR110" s="17">
        <v>6.5853808691693994E-2</v>
      </c>
      <c r="AS110" s="17"/>
      <c r="AT110" s="17">
        <v>5.0968994872102803E-2</v>
      </c>
      <c r="AU110" s="17">
        <v>4.5906507137636297E-2</v>
      </c>
      <c r="AV110" s="17">
        <v>6.8463544195547302E-2</v>
      </c>
      <c r="AW110" s="17">
        <v>6.8236744272306804E-2</v>
      </c>
      <c r="AX110" s="17">
        <v>0</v>
      </c>
    </row>
    <row r="111" spans="2:50" x14ac:dyDescent="0.35">
      <c r="B111" t="s">
        <v>146</v>
      </c>
      <c r="C111" s="17">
        <v>3.9236421503293199E-2</v>
      </c>
      <c r="D111" s="17">
        <v>4.4925659813987197E-2</v>
      </c>
      <c r="E111" s="17">
        <v>3.2966375422724403E-2</v>
      </c>
      <c r="F111" s="17"/>
      <c r="G111" s="17">
        <v>6.08400541054257E-2</v>
      </c>
      <c r="H111" s="17">
        <v>4.2354844331954897E-2</v>
      </c>
      <c r="I111" s="17">
        <v>3.31101152505111E-2</v>
      </c>
      <c r="J111" s="17">
        <v>6.3048202776183407E-2</v>
      </c>
      <c r="K111" s="17">
        <v>2.8857142883227299E-2</v>
      </c>
      <c r="L111" s="17">
        <v>1.4942472416584999E-2</v>
      </c>
      <c r="M111" s="17"/>
      <c r="N111" s="17">
        <v>4.0641220284735102E-2</v>
      </c>
      <c r="O111" s="17">
        <v>5.2484366180169197E-2</v>
      </c>
      <c r="P111" s="17">
        <v>4.1458038043988898E-2</v>
      </c>
      <c r="Q111" s="17">
        <v>2.30805949046218E-2</v>
      </c>
      <c r="R111" s="17"/>
      <c r="S111" s="17">
        <v>4.1317311770961901E-2</v>
      </c>
      <c r="T111" s="17">
        <v>3.9612357338016498E-2</v>
      </c>
      <c r="U111" s="17">
        <v>3.6181077297783498E-2</v>
      </c>
      <c r="V111" s="17">
        <v>2.4118520884489E-2</v>
      </c>
      <c r="W111" s="17">
        <v>4.0307137126272298E-2</v>
      </c>
      <c r="X111" s="17">
        <v>5.6061399678586803E-2</v>
      </c>
      <c r="Y111" s="17">
        <v>2.9673786506117499E-2</v>
      </c>
      <c r="Z111" s="17">
        <v>1.91913631043601E-2</v>
      </c>
      <c r="AA111" s="17">
        <v>5.8393078422290703E-2</v>
      </c>
      <c r="AB111" s="17">
        <v>2.2910848658525801E-2</v>
      </c>
      <c r="AC111" s="17">
        <v>4.1726590579285398E-2</v>
      </c>
      <c r="AD111" s="17">
        <v>5.53311692015961E-2</v>
      </c>
      <c r="AE111" s="17"/>
      <c r="AF111" s="17">
        <v>1.1304068271207101E-2</v>
      </c>
      <c r="AG111" s="17">
        <v>6.7084513839548499E-2</v>
      </c>
      <c r="AH111" s="17">
        <v>3.1820392210459299E-2</v>
      </c>
      <c r="AI111" s="17"/>
      <c r="AJ111" s="17">
        <v>2.4973285621395998E-2</v>
      </c>
      <c r="AK111" s="17">
        <v>5.4828745435461901E-2</v>
      </c>
      <c r="AL111" s="17">
        <v>6.3400804717818296E-2</v>
      </c>
      <c r="AM111" s="17">
        <v>1.8559630896422999E-2</v>
      </c>
      <c r="AN111" s="17">
        <v>2.68893578043705E-2</v>
      </c>
      <c r="AO111" s="17"/>
      <c r="AP111" s="17">
        <v>2.8790791050542899E-2</v>
      </c>
      <c r="AQ111" s="17">
        <v>6.2094173318215602E-2</v>
      </c>
      <c r="AR111" s="17">
        <v>3.3964711298106201E-2</v>
      </c>
      <c r="AS111" s="17"/>
      <c r="AT111" s="17">
        <v>3.3811802501285203E-2</v>
      </c>
      <c r="AU111" s="17">
        <v>4.2513806623595503E-2</v>
      </c>
      <c r="AV111" s="17">
        <v>3.9496516012908399E-2</v>
      </c>
      <c r="AW111" s="17">
        <v>5.05054552952812E-2</v>
      </c>
      <c r="AX111" s="17">
        <v>5.8645935092117699E-2</v>
      </c>
    </row>
    <row r="112" spans="2:50" x14ac:dyDescent="0.35">
      <c r="B112" t="s">
        <v>107</v>
      </c>
      <c r="C112" s="17">
        <v>1.0617934823262501E-2</v>
      </c>
      <c r="D112" s="17">
        <v>1.4363280147746E-2</v>
      </c>
      <c r="E112" s="17">
        <v>7.0376715462660997E-3</v>
      </c>
      <c r="F112" s="17"/>
      <c r="G112" s="17">
        <v>1.20877810832408E-2</v>
      </c>
      <c r="H112" s="17">
        <v>5.9335606527892801E-3</v>
      </c>
      <c r="I112" s="17">
        <v>8.5776120380024797E-3</v>
      </c>
      <c r="J112" s="17">
        <v>1.54624142351694E-2</v>
      </c>
      <c r="K112" s="17">
        <v>9.1916400275441294E-3</v>
      </c>
      <c r="L112" s="17">
        <v>1.21267666047121E-2</v>
      </c>
      <c r="M112" s="17"/>
      <c r="N112" s="17">
        <v>1.5954174434573799E-2</v>
      </c>
      <c r="O112" s="17">
        <v>2.0279193082243401E-2</v>
      </c>
      <c r="P112" s="17">
        <v>0</v>
      </c>
      <c r="Q112" s="17">
        <v>4.4515885306700099E-3</v>
      </c>
      <c r="R112" s="17"/>
      <c r="S112" s="17">
        <v>7.5830576094010702E-3</v>
      </c>
      <c r="T112" s="17">
        <v>6.5796628880267997E-3</v>
      </c>
      <c r="U112" s="17">
        <v>3.16458161157517E-2</v>
      </c>
      <c r="V112" s="17">
        <v>1.0102329567583499E-2</v>
      </c>
      <c r="W112" s="17">
        <v>6.4716740936290899E-3</v>
      </c>
      <c r="X112" s="17">
        <v>1.0992346063873899E-2</v>
      </c>
      <c r="Y112" s="17">
        <v>5.9209545670678397E-3</v>
      </c>
      <c r="Z112" s="17">
        <v>0</v>
      </c>
      <c r="AA112" s="17">
        <v>1.27833080522563E-2</v>
      </c>
      <c r="AB112" s="17">
        <v>2.1411049985920999E-2</v>
      </c>
      <c r="AC112" s="17">
        <v>0</v>
      </c>
      <c r="AD112" s="17">
        <v>0</v>
      </c>
      <c r="AE112" s="17"/>
      <c r="AF112" s="17">
        <v>9.9148302197918092E-3</v>
      </c>
      <c r="AG112" s="17">
        <v>1.2643211979875399E-2</v>
      </c>
      <c r="AH112" s="17">
        <v>9.3120037793987791E-3</v>
      </c>
      <c r="AI112" s="17"/>
      <c r="AJ112" s="17">
        <v>1.03542493792411E-2</v>
      </c>
      <c r="AK112" s="17">
        <v>5.15841384999408E-3</v>
      </c>
      <c r="AL112" s="17">
        <v>1.27829084039337E-2</v>
      </c>
      <c r="AM112" s="17">
        <v>0</v>
      </c>
      <c r="AN112" s="17">
        <v>3.73330845814521E-3</v>
      </c>
      <c r="AO112" s="17"/>
      <c r="AP112" s="17">
        <v>2.8269322887229499E-3</v>
      </c>
      <c r="AQ112" s="17">
        <v>7.97739562455025E-3</v>
      </c>
      <c r="AR112" s="17">
        <v>6.5091266791306402E-3</v>
      </c>
      <c r="AS112" s="17"/>
      <c r="AT112" s="17">
        <v>6.93735826337827E-3</v>
      </c>
      <c r="AU112" s="17">
        <v>8.5321860810495097E-3</v>
      </c>
      <c r="AV112" s="17">
        <v>1.60562759678873E-2</v>
      </c>
      <c r="AW112" s="17">
        <v>2.10378693190682E-2</v>
      </c>
      <c r="AX112" s="17">
        <v>0</v>
      </c>
    </row>
    <row r="113" spans="2:50" x14ac:dyDescent="0.35">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row>
    <row r="114" spans="2:50" x14ac:dyDescent="0.35">
      <c r="B114" s="6" t="s">
        <v>150</v>
      </c>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row>
    <row r="115" spans="2:50" x14ac:dyDescent="0.35">
      <c r="B115" s="24" t="s">
        <v>69</v>
      </c>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row>
    <row r="116" spans="2:50" x14ac:dyDescent="0.35">
      <c r="B116" t="s">
        <v>148</v>
      </c>
      <c r="C116" s="17">
        <v>0.49396806481563099</v>
      </c>
      <c r="D116" s="17">
        <v>0.56425152299529902</v>
      </c>
      <c r="E116" s="17">
        <v>0.42558575336927301</v>
      </c>
      <c r="F116" s="17"/>
      <c r="G116" s="17">
        <v>0.52831291630282096</v>
      </c>
      <c r="H116" s="17">
        <v>0.53093492188140201</v>
      </c>
      <c r="I116" s="17">
        <v>0.58655209467666203</v>
      </c>
      <c r="J116" s="17">
        <v>0.51698328010017602</v>
      </c>
      <c r="K116" s="17">
        <v>0.47408250054398698</v>
      </c>
      <c r="L116" s="17">
        <v>0.36028592152765199</v>
      </c>
      <c r="M116" s="17"/>
      <c r="N116" s="17">
        <v>0.65866715622974104</v>
      </c>
      <c r="O116" s="17">
        <v>0.51970891224257099</v>
      </c>
      <c r="P116" s="17">
        <v>0.441732752090578</v>
      </c>
      <c r="Q116" s="17">
        <v>0.34076249633663802</v>
      </c>
      <c r="R116" s="17"/>
      <c r="S116" s="17">
        <v>0.59148212585563498</v>
      </c>
      <c r="T116" s="17">
        <v>0.47128530957474302</v>
      </c>
      <c r="U116" s="17">
        <v>0.43513560626222503</v>
      </c>
      <c r="V116" s="17">
        <v>0.51310851881950703</v>
      </c>
      <c r="W116" s="17">
        <v>0.51415449529863499</v>
      </c>
      <c r="X116" s="17">
        <v>0.50074110361027002</v>
      </c>
      <c r="Y116" s="17">
        <v>0.371324509821088</v>
      </c>
      <c r="Z116" s="17">
        <v>0.54604304425017702</v>
      </c>
      <c r="AA116" s="17">
        <v>0.46181531951525401</v>
      </c>
      <c r="AB116" s="17">
        <v>0.54143599852565905</v>
      </c>
      <c r="AC116" s="17">
        <v>0.46427019739705899</v>
      </c>
      <c r="AD116" s="17">
        <v>0.45281478079037302</v>
      </c>
      <c r="AE116" s="17"/>
      <c r="AF116" s="17">
        <v>0.44499246010563398</v>
      </c>
      <c r="AG116" s="17">
        <v>0.53977209468646503</v>
      </c>
      <c r="AH116" s="17">
        <v>0.51294703350529502</v>
      </c>
      <c r="AI116" s="17"/>
      <c r="AJ116" s="17">
        <v>0.53003137298104497</v>
      </c>
      <c r="AK116" s="17">
        <v>0.509314909789649</v>
      </c>
      <c r="AL116" s="17">
        <v>0.53897242154209501</v>
      </c>
      <c r="AM116" s="17">
        <v>0.40821611093388299</v>
      </c>
      <c r="AN116" s="17">
        <v>0.439465635440702</v>
      </c>
      <c r="AO116" s="17"/>
      <c r="AP116" s="17">
        <v>0.59292254350782103</v>
      </c>
      <c r="AQ116" s="17">
        <v>0.53922167605719695</v>
      </c>
      <c r="AR116" s="17">
        <v>0.53395703569049902</v>
      </c>
      <c r="AS116" s="17"/>
      <c r="AT116" s="17">
        <v>0.34812448749357899</v>
      </c>
      <c r="AU116" s="17">
        <v>0.470566992713711</v>
      </c>
      <c r="AV116" s="17">
        <v>0.55676960118024099</v>
      </c>
      <c r="AW116" s="17">
        <v>0.64223784845653897</v>
      </c>
      <c r="AX116" s="17">
        <v>0.79032675242899297</v>
      </c>
    </row>
    <row r="117" spans="2:50" x14ac:dyDescent="0.35">
      <c r="B117" t="s">
        <v>149</v>
      </c>
      <c r="C117" s="17">
        <v>0.28405560540345898</v>
      </c>
      <c r="D117" s="17">
        <v>0.27130118488430099</v>
      </c>
      <c r="E117" s="17">
        <v>0.29648450009449301</v>
      </c>
      <c r="F117" s="17"/>
      <c r="G117" s="17">
        <v>0.24326530030437701</v>
      </c>
      <c r="H117" s="17">
        <v>0.25474511475753098</v>
      </c>
      <c r="I117" s="17">
        <v>0.23589537212793099</v>
      </c>
      <c r="J117" s="17">
        <v>0.28672573471976498</v>
      </c>
      <c r="K117" s="17">
        <v>0.26800322456057002</v>
      </c>
      <c r="L117" s="17">
        <v>0.382714707798124</v>
      </c>
      <c r="M117" s="17"/>
      <c r="N117" s="17">
        <v>0.20594499099768901</v>
      </c>
      <c r="O117" s="17">
        <v>0.28146597067274498</v>
      </c>
      <c r="P117" s="17">
        <v>0.33122680560984702</v>
      </c>
      <c r="Q117" s="17">
        <v>0.328305660615205</v>
      </c>
      <c r="R117" s="17"/>
      <c r="S117" s="17">
        <v>0.244324541833844</v>
      </c>
      <c r="T117" s="17">
        <v>0.28154872431307598</v>
      </c>
      <c r="U117" s="17">
        <v>0.27685742097314198</v>
      </c>
      <c r="V117" s="17">
        <v>0.28826092567605899</v>
      </c>
      <c r="W117" s="17">
        <v>0.30261925813233798</v>
      </c>
      <c r="X117" s="17">
        <v>0.28267366251815101</v>
      </c>
      <c r="Y117" s="17">
        <v>0.310855844797224</v>
      </c>
      <c r="Z117" s="17">
        <v>0.29689556944055201</v>
      </c>
      <c r="AA117" s="17">
        <v>0.27449611928360401</v>
      </c>
      <c r="AB117" s="17">
        <v>0.268003499566701</v>
      </c>
      <c r="AC117" s="17">
        <v>0.35899048099769698</v>
      </c>
      <c r="AD117" s="17">
        <v>0.31826304729761801</v>
      </c>
      <c r="AE117" s="17"/>
      <c r="AF117" s="17">
        <v>0.32850148349138297</v>
      </c>
      <c r="AG117" s="17">
        <v>0.26794645907356202</v>
      </c>
      <c r="AH117" s="17">
        <v>0.25460752377540602</v>
      </c>
      <c r="AI117" s="17"/>
      <c r="AJ117" s="17">
        <v>0.28926000587041301</v>
      </c>
      <c r="AK117" s="17">
        <v>0.26734385419185402</v>
      </c>
      <c r="AL117" s="17">
        <v>0.24201433918109999</v>
      </c>
      <c r="AM117" s="17">
        <v>0.41331951031733399</v>
      </c>
      <c r="AN117" s="17">
        <v>0.27623989350606998</v>
      </c>
      <c r="AO117" s="17"/>
      <c r="AP117" s="17">
        <v>0.242495013757144</v>
      </c>
      <c r="AQ117" s="17">
        <v>0.2424276707959</v>
      </c>
      <c r="AR117" s="17">
        <v>0.27359009443659699</v>
      </c>
      <c r="AS117" s="17"/>
      <c r="AT117" s="17">
        <v>0.36508003580054599</v>
      </c>
      <c r="AU117" s="17">
        <v>0.27841187722069699</v>
      </c>
      <c r="AV117" s="17">
        <v>0.27187689148607103</v>
      </c>
      <c r="AW117" s="17">
        <v>0.19623719361097</v>
      </c>
      <c r="AX117" s="17">
        <v>0.12655092557890599</v>
      </c>
    </row>
    <row r="118" spans="2:50" x14ac:dyDescent="0.35">
      <c r="B118" t="s">
        <v>67</v>
      </c>
      <c r="C118" s="17">
        <v>0.221976329780909</v>
      </c>
      <c r="D118" s="17">
        <v>0.16444729212039999</v>
      </c>
      <c r="E118" s="17">
        <v>0.27792974653623498</v>
      </c>
      <c r="F118" s="17"/>
      <c r="G118" s="17">
        <v>0.228421783392802</v>
      </c>
      <c r="H118" s="17">
        <v>0.21431996336106701</v>
      </c>
      <c r="I118" s="17">
        <v>0.17755253319540701</v>
      </c>
      <c r="J118" s="17">
        <v>0.196290985180059</v>
      </c>
      <c r="K118" s="17">
        <v>0.257914274895443</v>
      </c>
      <c r="L118" s="17">
        <v>0.25699937067422401</v>
      </c>
      <c r="M118" s="17"/>
      <c r="N118" s="17">
        <v>0.13538785277256901</v>
      </c>
      <c r="O118" s="17">
        <v>0.19882511708468401</v>
      </c>
      <c r="P118" s="17">
        <v>0.22704044229957401</v>
      </c>
      <c r="Q118" s="17">
        <v>0.33093184304815798</v>
      </c>
      <c r="R118" s="17"/>
      <c r="S118" s="17">
        <v>0.164193332310521</v>
      </c>
      <c r="T118" s="17">
        <v>0.247165966112181</v>
      </c>
      <c r="U118" s="17">
        <v>0.28800697276463399</v>
      </c>
      <c r="V118" s="17">
        <v>0.19863055550443301</v>
      </c>
      <c r="W118" s="17">
        <v>0.183226246569027</v>
      </c>
      <c r="X118" s="17">
        <v>0.21658523387157899</v>
      </c>
      <c r="Y118" s="17">
        <v>0.317819645381688</v>
      </c>
      <c r="Z118" s="17">
        <v>0.15706138630927099</v>
      </c>
      <c r="AA118" s="17">
        <v>0.26368856120114298</v>
      </c>
      <c r="AB118" s="17">
        <v>0.19056050190763901</v>
      </c>
      <c r="AC118" s="17">
        <v>0.176739321605244</v>
      </c>
      <c r="AD118" s="17">
        <v>0.228922171912009</v>
      </c>
      <c r="AE118" s="17"/>
      <c r="AF118" s="17">
        <v>0.22650605640298299</v>
      </c>
      <c r="AG118" s="17">
        <v>0.19228144623997301</v>
      </c>
      <c r="AH118" s="17">
        <v>0.23244544271929901</v>
      </c>
      <c r="AI118" s="17"/>
      <c r="AJ118" s="17">
        <v>0.180708621148543</v>
      </c>
      <c r="AK118" s="17">
        <v>0.22334123601849801</v>
      </c>
      <c r="AL118" s="17">
        <v>0.21901323927680599</v>
      </c>
      <c r="AM118" s="17">
        <v>0.17846437874878299</v>
      </c>
      <c r="AN118" s="17">
        <v>0.28429447105322803</v>
      </c>
      <c r="AO118" s="17"/>
      <c r="AP118" s="17">
        <v>0.164582442735035</v>
      </c>
      <c r="AQ118" s="17">
        <v>0.21835065314690399</v>
      </c>
      <c r="AR118" s="17">
        <v>0.192452869872904</v>
      </c>
      <c r="AS118" s="17"/>
      <c r="AT118" s="17">
        <v>0.28679547670587602</v>
      </c>
      <c r="AU118" s="17">
        <v>0.25102113006559201</v>
      </c>
      <c r="AV118" s="17">
        <v>0.17135350733368801</v>
      </c>
      <c r="AW118" s="17">
        <v>0.161524957932491</v>
      </c>
      <c r="AX118" s="17">
        <v>8.3122321992101303E-2</v>
      </c>
    </row>
    <row r="119" spans="2:50" x14ac:dyDescent="0.35">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row>
    <row r="120" spans="2:50" x14ac:dyDescent="0.35">
      <c r="B120" s="6" t="s">
        <v>161</v>
      </c>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row>
    <row r="121" spans="2:50" x14ac:dyDescent="0.35">
      <c r="B121" s="24" t="s">
        <v>69</v>
      </c>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row>
    <row r="122" spans="2:50" x14ac:dyDescent="0.35">
      <c r="B122" t="s">
        <v>151</v>
      </c>
      <c r="C122" s="17">
        <v>0.46979971613086702</v>
      </c>
      <c r="D122" s="17">
        <v>0.51134250197979803</v>
      </c>
      <c r="E122" s="17">
        <v>0.43035661304539202</v>
      </c>
      <c r="F122" s="17"/>
      <c r="G122" s="17">
        <v>0.46128459261617699</v>
      </c>
      <c r="H122" s="17">
        <v>0.38983184674383897</v>
      </c>
      <c r="I122" s="17">
        <v>0.46127888036957898</v>
      </c>
      <c r="J122" s="17">
        <v>0.51919686762843698</v>
      </c>
      <c r="K122" s="17">
        <v>0.47870515072415298</v>
      </c>
      <c r="L122" s="17">
        <v>0.50127423932517401</v>
      </c>
      <c r="M122" s="17"/>
      <c r="N122" s="17">
        <v>0.47527817118789401</v>
      </c>
      <c r="O122" s="17">
        <v>0.49280702387699299</v>
      </c>
      <c r="P122" s="17">
        <v>0.46686527609049</v>
      </c>
      <c r="Q122" s="17">
        <v>0.440404641370709</v>
      </c>
      <c r="R122" s="17"/>
      <c r="S122" s="17">
        <v>0.42735129887264101</v>
      </c>
      <c r="T122" s="17">
        <v>0.42999719911303402</v>
      </c>
      <c r="U122" s="17">
        <v>0.53638149482089004</v>
      </c>
      <c r="V122" s="17">
        <v>0.43857274478807101</v>
      </c>
      <c r="W122" s="17">
        <v>0.52975004627009903</v>
      </c>
      <c r="X122" s="17">
        <v>0.45931647629233902</v>
      </c>
      <c r="Y122" s="17">
        <v>0.39534982913498901</v>
      </c>
      <c r="Z122" s="17">
        <v>0.52723008666279603</v>
      </c>
      <c r="AA122" s="17">
        <v>0.46871746324515901</v>
      </c>
      <c r="AB122" s="17">
        <v>0.54333665416357302</v>
      </c>
      <c r="AC122" s="17">
        <v>0.51453626460405999</v>
      </c>
      <c r="AD122" s="17">
        <v>0.47983464077176802</v>
      </c>
      <c r="AE122" s="17"/>
      <c r="AF122" s="17">
        <v>0.47599557617357502</v>
      </c>
      <c r="AG122" s="17">
        <v>0.47838615191866701</v>
      </c>
      <c r="AH122" s="17">
        <v>0.44435211975414102</v>
      </c>
      <c r="AI122" s="17"/>
      <c r="AJ122" s="17">
        <v>0.443702800105859</v>
      </c>
      <c r="AK122" s="17">
        <v>0.46159782805737598</v>
      </c>
      <c r="AL122" s="17">
        <v>0.52204598340181396</v>
      </c>
      <c r="AM122" s="17">
        <v>0.43502393457431898</v>
      </c>
      <c r="AN122" s="17">
        <v>0.46269295175340103</v>
      </c>
      <c r="AO122" s="17"/>
      <c r="AP122" s="17">
        <v>0.36818609208002701</v>
      </c>
      <c r="AQ122" s="17">
        <v>0.48338858017062802</v>
      </c>
      <c r="AR122" s="17">
        <v>0.51755485074031904</v>
      </c>
      <c r="AS122" s="17"/>
      <c r="AT122" s="17">
        <v>0.47844329715682099</v>
      </c>
      <c r="AU122" s="17">
        <v>0.49481451551037497</v>
      </c>
      <c r="AV122" s="17">
        <v>0.48661742787849599</v>
      </c>
      <c r="AW122" s="17">
        <v>0.45261611254080197</v>
      </c>
      <c r="AX122" s="17">
        <v>0.36254862198271498</v>
      </c>
    </row>
    <row r="123" spans="2:50" x14ac:dyDescent="0.35">
      <c r="B123" t="s">
        <v>152</v>
      </c>
      <c r="C123" s="17">
        <v>0.40424247686540898</v>
      </c>
      <c r="D123" s="17">
        <v>0.442290102070866</v>
      </c>
      <c r="E123" s="17">
        <v>0.36676466126986301</v>
      </c>
      <c r="F123" s="17"/>
      <c r="G123" s="17">
        <v>0.44501453667348201</v>
      </c>
      <c r="H123" s="17">
        <v>0.34588769236355699</v>
      </c>
      <c r="I123" s="17">
        <v>0.39982307179022403</v>
      </c>
      <c r="J123" s="17">
        <v>0.42573941104982199</v>
      </c>
      <c r="K123" s="17">
        <v>0.39111922741419097</v>
      </c>
      <c r="L123" s="17">
        <v>0.41950983570628497</v>
      </c>
      <c r="M123" s="17"/>
      <c r="N123" s="17">
        <v>0.40974913734143698</v>
      </c>
      <c r="O123" s="17">
        <v>0.42514734330273202</v>
      </c>
      <c r="P123" s="17">
        <v>0.376661211096954</v>
      </c>
      <c r="Q123" s="17">
        <v>0.39887242768484099</v>
      </c>
      <c r="R123" s="17"/>
      <c r="S123" s="17">
        <v>0.35801524309968302</v>
      </c>
      <c r="T123" s="17">
        <v>0.40342733602252301</v>
      </c>
      <c r="U123" s="17">
        <v>0.44065273780440001</v>
      </c>
      <c r="V123" s="17">
        <v>0.39364184558566201</v>
      </c>
      <c r="W123" s="17">
        <v>0.430644556890384</v>
      </c>
      <c r="X123" s="17">
        <v>0.43280797304371399</v>
      </c>
      <c r="Y123" s="17">
        <v>0.37334422137597001</v>
      </c>
      <c r="Z123" s="17">
        <v>0.497711341736079</v>
      </c>
      <c r="AA123" s="17">
        <v>0.39197051583950199</v>
      </c>
      <c r="AB123" s="17">
        <v>0.38897835470813702</v>
      </c>
      <c r="AC123" s="17">
        <v>0.47532750129665802</v>
      </c>
      <c r="AD123" s="17">
        <v>0.34187351075094102</v>
      </c>
      <c r="AE123" s="17"/>
      <c r="AF123" s="17">
        <v>0.400653723569662</v>
      </c>
      <c r="AG123" s="17">
        <v>0.422360260370296</v>
      </c>
      <c r="AH123" s="17">
        <v>0.364043685658754</v>
      </c>
      <c r="AI123" s="17"/>
      <c r="AJ123" s="17">
        <v>0.35290501630399301</v>
      </c>
      <c r="AK123" s="17">
        <v>0.43849918401520799</v>
      </c>
      <c r="AL123" s="17">
        <v>0.438718271180986</v>
      </c>
      <c r="AM123" s="17">
        <v>0.53505917578601103</v>
      </c>
      <c r="AN123" s="17">
        <v>0.36228598324190697</v>
      </c>
      <c r="AO123" s="17"/>
      <c r="AP123" s="17">
        <v>0.286554426576555</v>
      </c>
      <c r="AQ123" s="17">
        <v>0.44554726783674797</v>
      </c>
      <c r="AR123" s="17">
        <v>0.44357563159551999</v>
      </c>
      <c r="AS123" s="17"/>
      <c r="AT123" s="17">
        <v>0.41812294714391801</v>
      </c>
      <c r="AU123" s="17">
        <v>0.40089588293860301</v>
      </c>
      <c r="AV123" s="17">
        <v>0.37207135516190598</v>
      </c>
      <c r="AW123" s="17">
        <v>0.440736908204589</v>
      </c>
      <c r="AX123" s="17">
        <v>0.35240940051672298</v>
      </c>
    </row>
    <row r="124" spans="2:50" x14ac:dyDescent="0.35">
      <c r="B124" t="s">
        <v>153</v>
      </c>
      <c r="C124" s="17">
        <v>0.310636342330884</v>
      </c>
      <c r="D124" s="17">
        <v>0.33288856308057901</v>
      </c>
      <c r="E124" s="17">
        <v>0.28732043438895599</v>
      </c>
      <c r="F124" s="17"/>
      <c r="G124" s="17">
        <v>0.29417277907071998</v>
      </c>
      <c r="H124" s="17">
        <v>0.30514191878865898</v>
      </c>
      <c r="I124" s="17">
        <v>0.27936276334659699</v>
      </c>
      <c r="J124" s="17">
        <v>0.31747747317146402</v>
      </c>
      <c r="K124" s="17">
        <v>0.32438241892735598</v>
      </c>
      <c r="L124" s="17">
        <v>0.336762772880838</v>
      </c>
      <c r="M124" s="17"/>
      <c r="N124" s="17">
        <v>0.37837754488993403</v>
      </c>
      <c r="O124" s="17">
        <v>0.30563805090674301</v>
      </c>
      <c r="P124" s="17">
        <v>0.29364756443970802</v>
      </c>
      <c r="Q124" s="17">
        <v>0.26383986645325702</v>
      </c>
      <c r="R124" s="17"/>
      <c r="S124" s="17">
        <v>0.33538453350112701</v>
      </c>
      <c r="T124" s="17">
        <v>0.344126150090038</v>
      </c>
      <c r="U124" s="17">
        <v>0.29195741676284298</v>
      </c>
      <c r="V124" s="17">
        <v>0.32171589239626203</v>
      </c>
      <c r="W124" s="17">
        <v>0.26882837498423201</v>
      </c>
      <c r="X124" s="17">
        <v>0.26977399341449898</v>
      </c>
      <c r="Y124" s="17">
        <v>0.28443886888980902</v>
      </c>
      <c r="Z124" s="17">
        <v>0.32062544045742303</v>
      </c>
      <c r="AA124" s="17">
        <v>0.34633179979004602</v>
      </c>
      <c r="AB124" s="17">
        <v>0.29603574790285597</v>
      </c>
      <c r="AC124" s="17">
        <v>0.33407202559780802</v>
      </c>
      <c r="AD124" s="17">
        <v>0.21704394487578599</v>
      </c>
      <c r="AE124" s="17"/>
      <c r="AF124" s="17">
        <v>0.30179424193521098</v>
      </c>
      <c r="AG124" s="17">
        <v>0.33093974337533999</v>
      </c>
      <c r="AH124" s="17">
        <v>0.30744166299402298</v>
      </c>
      <c r="AI124" s="17"/>
      <c r="AJ124" s="17">
        <v>0.37766606015269899</v>
      </c>
      <c r="AK124" s="17">
        <v>0.26735350338871999</v>
      </c>
      <c r="AL124" s="17">
        <v>0.35119426485213301</v>
      </c>
      <c r="AM124" s="17">
        <v>0.25004957951628998</v>
      </c>
      <c r="AN124" s="17">
        <v>0.27707773488398402</v>
      </c>
      <c r="AO124" s="17"/>
      <c r="AP124" s="17">
        <v>0.41130974431171002</v>
      </c>
      <c r="AQ124" s="17">
        <v>0.301621751735343</v>
      </c>
      <c r="AR124" s="17">
        <v>0.359279340018194</v>
      </c>
      <c r="AS124" s="17"/>
      <c r="AT124" s="17">
        <v>0.25315388900912</v>
      </c>
      <c r="AU124" s="17">
        <v>0.259194025767432</v>
      </c>
      <c r="AV124" s="17">
        <v>0.35617714089158198</v>
      </c>
      <c r="AW124" s="17">
        <v>0.357790452394736</v>
      </c>
      <c r="AX124" s="17">
        <v>0.37493190997835502</v>
      </c>
    </row>
    <row r="125" spans="2:50" x14ac:dyDescent="0.35">
      <c r="B125" t="s">
        <v>154</v>
      </c>
      <c r="C125" s="17">
        <v>0.22891693164792001</v>
      </c>
      <c r="D125" s="17">
        <v>0.23934565082618001</v>
      </c>
      <c r="E125" s="17">
        <v>0.219565593397096</v>
      </c>
      <c r="F125" s="17"/>
      <c r="G125" s="17">
        <v>0.14699101121376401</v>
      </c>
      <c r="H125" s="17">
        <v>0.28487847500517199</v>
      </c>
      <c r="I125" s="17">
        <v>0.21580202557387601</v>
      </c>
      <c r="J125" s="17">
        <v>0.23714150545318699</v>
      </c>
      <c r="K125" s="17">
        <v>0.220131746063187</v>
      </c>
      <c r="L125" s="17">
        <v>0.247647031829451</v>
      </c>
      <c r="M125" s="17"/>
      <c r="N125" s="17">
        <v>0.260042223037875</v>
      </c>
      <c r="O125" s="17">
        <v>0.23041511322905101</v>
      </c>
      <c r="P125" s="17">
        <v>0.22319665518298301</v>
      </c>
      <c r="Q125" s="17">
        <v>0.20338000029505099</v>
      </c>
      <c r="R125" s="17"/>
      <c r="S125" s="17">
        <v>0.25241886237050498</v>
      </c>
      <c r="T125" s="17">
        <v>0.22730508188450799</v>
      </c>
      <c r="U125" s="17">
        <v>0.24347468030974501</v>
      </c>
      <c r="V125" s="17">
        <v>0.239676638067575</v>
      </c>
      <c r="W125" s="17">
        <v>0.212738192070446</v>
      </c>
      <c r="X125" s="17">
        <v>0.24620502715543999</v>
      </c>
      <c r="Y125" s="17">
        <v>0.192860017730764</v>
      </c>
      <c r="Z125" s="17">
        <v>0.214447451189857</v>
      </c>
      <c r="AA125" s="17">
        <v>0.20569822896755699</v>
      </c>
      <c r="AB125" s="17">
        <v>0.21257882955280899</v>
      </c>
      <c r="AC125" s="17">
        <v>0.226373852629073</v>
      </c>
      <c r="AD125" s="17">
        <v>0.29499874345261701</v>
      </c>
      <c r="AE125" s="17"/>
      <c r="AF125" s="17">
        <v>0.253095797316433</v>
      </c>
      <c r="AG125" s="17">
        <v>0.23340947972743101</v>
      </c>
      <c r="AH125" s="17">
        <v>0.22919683974091901</v>
      </c>
      <c r="AI125" s="17"/>
      <c r="AJ125" s="17">
        <v>0.26510112185374302</v>
      </c>
      <c r="AK125" s="17">
        <v>0.23968340041029501</v>
      </c>
      <c r="AL125" s="17">
        <v>0.22923723280645</v>
      </c>
      <c r="AM125" s="17">
        <v>0.19638382272004901</v>
      </c>
      <c r="AN125" s="17">
        <v>0.206620367038168</v>
      </c>
      <c r="AO125" s="17"/>
      <c r="AP125" s="17">
        <v>0.25463342070386102</v>
      </c>
      <c r="AQ125" s="17">
        <v>0.222758404112786</v>
      </c>
      <c r="AR125" s="17">
        <v>0.236585026613399</v>
      </c>
      <c r="AS125" s="17"/>
      <c r="AT125" s="17">
        <v>0.20522261713571799</v>
      </c>
      <c r="AU125" s="17">
        <v>0.20873308956644901</v>
      </c>
      <c r="AV125" s="17">
        <v>0.261952157076005</v>
      </c>
      <c r="AW125" s="17">
        <v>0.267720438831338</v>
      </c>
      <c r="AX125" s="17">
        <v>0.315466781611484</v>
      </c>
    </row>
    <row r="126" spans="2:50" x14ac:dyDescent="0.35">
      <c r="B126" t="s">
        <v>155</v>
      </c>
      <c r="C126" s="17">
        <v>0.191731597761365</v>
      </c>
      <c r="D126" s="17">
        <v>0.20848923939376901</v>
      </c>
      <c r="E126" s="17">
        <v>0.17553011384994599</v>
      </c>
      <c r="F126" s="17"/>
      <c r="G126" s="17">
        <v>0.17813243065482101</v>
      </c>
      <c r="H126" s="17">
        <v>0.192957274946227</v>
      </c>
      <c r="I126" s="17">
        <v>0.18138457550454701</v>
      </c>
      <c r="J126" s="17">
        <v>0.19304317561277601</v>
      </c>
      <c r="K126" s="17">
        <v>0.184464011457772</v>
      </c>
      <c r="L126" s="17">
        <v>0.21197235576662199</v>
      </c>
      <c r="M126" s="17"/>
      <c r="N126" s="17">
        <v>0.217108901664364</v>
      </c>
      <c r="O126" s="17">
        <v>0.19579629674010801</v>
      </c>
      <c r="P126" s="17">
        <v>0.21204180221732499</v>
      </c>
      <c r="Q126" s="17">
        <v>0.14554099013411501</v>
      </c>
      <c r="R126" s="17"/>
      <c r="S126" s="17">
        <v>0.174556746166914</v>
      </c>
      <c r="T126" s="17">
        <v>0.20936727028719199</v>
      </c>
      <c r="U126" s="17">
        <v>0.169704020528651</v>
      </c>
      <c r="V126" s="17">
        <v>0.190856173439653</v>
      </c>
      <c r="W126" s="17">
        <v>0.165454921208814</v>
      </c>
      <c r="X126" s="17">
        <v>0.208774868994937</v>
      </c>
      <c r="Y126" s="17">
        <v>0.234234196938992</v>
      </c>
      <c r="Z126" s="17">
        <v>0.11791033583185501</v>
      </c>
      <c r="AA126" s="17">
        <v>0.20635799697599799</v>
      </c>
      <c r="AB126" s="17">
        <v>0.18767687503352601</v>
      </c>
      <c r="AC126" s="17">
        <v>0.17998608514975001</v>
      </c>
      <c r="AD126" s="17">
        <v>0.22943129937559201</v>
      </c>
      <c r="AE126" s="17"/>
      <c r="AF126" s="17">
        <v>0.21367254989426601</v>
      </c>
      <c r="AG126" s="17">
        <v>0.194337980045894</v>
      </c>
      <c r="AH126" s="17">
        <v>0.171508288972335</v>
      </c>
      <c r="AI126" s="17"/>
      <c r="AJ126" s="17">
        <v>0.19557628229243099</v>
      </c>
      <c r="AK126" s="17">
        <v>0.21669690331437699</v>
      </c>
      <c r="AL126" s="17">
        <v>0.20018996699753</v>
      </c>
      <c r="AM126" s="17">
        <v>9.6584191049583795E-2</v>
      </c>
      <c r="AN126" s="17">
        <v>0.15549712897510701</v>
      </c>
      <c r="AO126" s="17"/>
      <c r="AP126" s="17">
        <v>0.19615078812214401</v>
      </c>
      <c r="AQ126" s="17">
        <v>0.212099614145182</v>
      </c>
      <c r="AR126" s="17">
        <v>0.22789115227234599</v>
      </c>
      <c r="AS126" s="17"/>
      <c r="AT126" s="17">
        <v>0.179246959931851</v>
      </c>
      <c r="AU126" s="17">
        <v>0.173456297163085</v>
      </c>
      <c r="AV126" s="17">
        <v>0.20946758381743599</v>
      </c>
      <c r="AW126" s="17">
        <v>0.22636209134594901</v>
      </c>
      <c r="AX126" s="17">
        <v>0.14693767448845599</v>
      </c>
    </row>
    <row r="127" spans="2:50" x14ac:dyDescent="0.35">
      <c r="B127" t="s">
        <v>156</v>
      </c>
      <c r="C127" s="17">
        <v>0.122128604764105</v>
      </c>
      <c r="D127" s="17">
        <v>0.110088003293128</v>
      </c>
      <c r="E127" s="17">
        <v>0.133958450859893</v>
      </c>
      <c r="F127" s="17"/>
      <c r="G127" s="17">
        <v>0.14274366238488001</v>
      </c>
      <c r="H127" s="17">
        <v>0.15410160788188301</v>
      </c>
      <c r="I127" s="17">
        <v>0.16549481771414401</v>
      </c>
      <c r="J127" s="17">
        <v>9.4869177186451395E-2</v>
      </c>
      <c r="K127" s="17">
        <v>8.1743115839909106E-2</v>
      </c>
      <c r="L127" s="17">
        <v>9.6263163096225804E-2</v>
      </c>
      <c r="M127" s="17"/>
      <c r="N127" s="17">
        <v>0.133556236684654</v>
      </c>
      <c r="O127" s="17">
        <v>0.11213024399888</v>
      </c>
      <c r="P127" s="17">
        <v>0.126347590265391</v>
      </c>
      <c r="Q127" s="17">
        <v>0.11987423348467301</v>
      </c>
      <c r="R127" s="17"/>
      <c r="S127" s="17">
        <v>0.14752543335704399</v>
      </c>
      <c r="T127" s="17">
        <v>0.108888224380236</v>
      </c>
      <c r="U127" s="17">
        <v>0.121391152160225</v>
      </c>
      <c r="V127" s="17">
        <v>0.13290285482191799</v>
      </c>
      <c r="W127" s="17">
        <v>5.3140425962253601E-2</v>
      </c>
      <c r="X127" s="17">
        <v>0.10483036834892499</v>
      </c>
      <c r="Y127" s="17">
        <v>0.126172412999358</v>
      </c>
      <c r="Z127" s="17">
        <v>0.15443599839193101</v>
      </c>
      <c r="AA127" s="17">
        <v>0.15239217780705999</v>
      </c>
      <c r="AB127" s="17">
        <v>0.120111453999162</v>
      </c>
      <c r="AC127" s="17">
        <v>0.105347321677924</v>
      </c>
      <c r="AD127" s="17">
        <v>0.112060557630892</v>
      </c>
      <c r="AE127" s="17"/>
      <c r="AF127" s="17">
        <v>0.120342314742448</v>
      </c>
      <c r="AG127" s="17">
        <v>0.109013569109681</v>
      </c>
      <c r="AH127" s="17">
        <v>0.159812782138744</v>
      </c>
      <c r="AI127" s="17"/>
      <c r="AJ127" s="17">
        <v>0.11537443163453499</v>
      </c>
      <c r="AK127" s="17">
        <v>0.161015544991917</v>
      </c>
      <c r="AL127" s="17">
        <v>7.1756002858735804E-2</v>
      </c>
      <c r="AM127" s="17">
        <v>0.104793737324281</v>
      </c>
      <c r="AN127" s="17">
        <v>0.104680825723583</v>
      </c>
      <c r="AO127" s="17"/>
      <c r="AP127" s="17">
        <v>0.13547676788084301</v>
      </c>
      <c r="AQ127" s="17">
        <v>0.14552264758987099</v>
      </c>
      <c r="AR127" s="17">
        <v>0.116769928020099</v>
      </c>
      <c r="AS127" s="17"/>
      <c r="AT127" s="17">
        <v>0.12240532436972899</v>
      </c>
      <c r="AU127" s="17">
        <v>0.111352084731455</v>
      </c>
      <c r="AV127" s="17">
        <v>0.12731579099337201</v>
      </c>
      <c r="AW127" s="17">
        <v>0.14977678742320499</v>
      </c>
      <c r="AX127" s="17">
        <v>0.10954121381016001</v>
      </c>
    </row>
    <row r="128" spans="2:50" x14ac:dyDescent="0.35">
      <c r="B128" t="s">
        <v>157</v>
      </c>
      <c r="C128" s="17">
        <v>0.100692353680608</v>
      </c>
      <c r="D128" s="17">
        <v>9.8179446592918204E-2</v>
      </c>
      <c r="E128" s="17">
        <v>0.103839570600277</v>
      </c>
      <c r="F128" s="17"/>
      <c r="G128" s="17">
        <v>0.161472867231991</v>
      </c>
      <c r="H128" s="17">
        <v>0.133573431232339</v>
      </c>
      <c r="I128" s="17">
        <v>0.13035236967998701</v>
      </c>
      <c r="J128" s="17">
        <v>5.8763396200534501E-2</v>
      </c>
      <c r="K128" s="17">
        <v>6.0135105748576001E-2</v>
      </c>
      <c r="L128" s="17">
        <v>7.0655561971353698E-2</v>
      </c>
      <c r="M128" s="17"/>
      <c r="N128" s="17">
        <v>9.49878849977219E-2</v>
      </c>
      <c r="O128" s="17">
        <v>9.7597041855161396E-2</v>
      </c>
      <c r="P128" s="17">
        <v>0.11825039061037999</v>
      </c>
      <c r="Q128" s="17">
        <v>8.9446000471286605E-2</v>
      </c>
      <c r="R128" s="17"/>
      <c r="S128" s="17">
        <v>0.136710594621931</v>
      </c>
      <c r="T128" s="17">
        <v>6.0982346782359503E-2</v>
      </c>
      <c r="U128" s="17">
        <v>6.9791692383494502E-2</v>
      </c>
      <c r="V128" s="17">
        <v>0.118721161546416</v>
      </c>
      <c r="W128" s="17">
        <v>9.9238208819994095E-2</v>
      </c>
      <c r="X128" s="17">
        <v>0.123524708957826</v>
      </c>
      <c r="Y128" s="17">
        <v>8.9672659061121401E-2</v>
      </c>
      <c r="Z128" s="17">
        <v>7.8128192120556703E-2</v>
      </c>
      <c r="AA128" s="17">
        <v>9.8376212250876699E-2</v>
      </c>
      <c r="AB128" s="17">
        <v>0.117513137079452</v>
      </c>
      <c r="AC128" s="17">
        <v>0.11105418802731</v>
      </c>
      <c r="AD128" s="17">
        <v>6.7935989088485804E-2</v>
      </c>
      <c r="AE128" s="17"/>
      <c r="AF128" s="17">
        <v>9.5404399919767402E-2</v>
      </c>
      <c r="AG128" s="17">
        <v>8.5344939634425507E-2</v>
      </c>
      <c r="AH128" s="17">
        <v>0.10806737254250701</v>
      </c>
      <c r="AI128" s="17"/>
      <c r="AJ128" s="17">
        <v>0.105191564268348</v>
      </c>
      <c r="AK128" s="17">
        <v>0.110244392598008</v>
      </c>
      <c r="AL128" s="17">
        <v>2.9377584200351799E-2</v>
      </c>
      <c r="AM128" s="17">
        <v>0.20508415861943399</v>
      </c>
      <c r="AN128" s="17">
        <v>8.09200390680819E-2</v>
      </c>
      <c r="AO128" s="17"/>
      <c r="AP128" s="17">
        <v>0.12124236333215201</v>
      </c>
      <c r="AQ128" s="17">
        <v>9.8563410590732203E-2</v>
      </c>
      <c r="AR128" s="17">
        <v>6.3880492142330506E-2</v>
      </c>
      <c r="AS128" s="17"/>
      <c r="AT128" s="17">
        <v>8.6802338919136399E-2</v>
      </c>
      <c r="AU128" s="17">
        <v>0.100674687932003</v>
      </c>
      <c r="AV128" s="17">
        <v>9.8609162912988393E-2</v>
      </c>
      <c r="AW128" s="17">
        <v>0.11463334230382501</v>
      </c>
      <c r="AX128" s="17">
        <v>0.172524671886611</v>
      </c>
    </row>
    <row r="129" spans="2:50" x14ac:dyDescent="0.35">
      <c r="B129" t="s">
        <v>67</v>
      </c>
      <c r="C129" s="17">
        <v>9.0634664821768698E-2</v>
      </c>
      <c r="D129" s="17">
        <v>6.0750705754462002E-2</v>
      </c>
      <c r="E129" s="17">
        <v>0.12041323829480299</v>
      </c>
      <c r="F129" s="17"/>
      <c r="G129" s="17">
        <v>9.1879106413254599E-2</v>
      </c>
      <c r="H129" s="17">
        <v>8.6922719841079202E-2</v>
      </c>
      <c r="I129" s="17">
        <v>9.9689663579013293E-2</v>
      </c>
      <c r="J129" s="17">
        <v>8.9740595685687694E-2</v>
      </c>
      <c r="K129" s="17">
        <v>0.11562812311724401</v>
      </c>
      <c r="L129" s="17">
        <v>6.9485802659045401E-2</v>
      </c>
      <c r="M129" s="17"/>
      <c r="N129" s="17">
        <v>5.5024950207281903E-2</v>
      </c>
      <c r="O129" s="17">
        <v>7.6038177907354398E-2</v>
      </c>
      <c r="P129" s="17">
        <v>9.7551821531201802E-2</v>
      </c>
      <c r="Q129" s="17">
        <v>0.13864261877724299</v>
      </c>
      <c r="R129" s="17"/>
      <c r="S129" s="17">
        <v>9.4048310177520494E-2</v>
      </c>
      <c r="T129" s="17">
        <v>0.114027833136674</v>
      </c>
      <c r="U129" s="17">
        <v>7.1065999016564796E-2</v>
      </c>
      <c r="V129" s="17">
        <v>8.9170712440323194E-2</v>
      </c>
      <c r="W129" s="17">
        <v>0.10502559357019201</v>
      </c>
      <c r="X129" s="17">
        <v>0.101079402553099</v>
      </c>
      <c r="Y129" s="17">
        <v>0.13190034731852199</v>
      </c>
      <c r="Z129" s="17">
        <v>6.1205044069016598E-2</v>
      </c>
      <c r="AA129" s="17">
        <v>6.8200670495462301E-2</v>
      </c>
      <c r="AB129" s="17">
        <v>4.6613576093166999E-2</v>
      </c>
      <c r="AC129" s="17">
        <v>7.3842431863901298E-2</v>
      </c>
      <c r="AD129" s="17">
        <v>0.136647433664767</v>
      </c>
      <c r="AE129" s="17"/>
      <c r="AF129" s="17">
        <v>8.3793443922118904E-2</v>
      </c>
      <c r="AG129" s="17">
        <v>7.2273309007509598E-2</v>
      </c>
      <c r="AH129" s="17">
        <v>0.122405993278973</v>
      </c>
      <c r="AI129" s="17"/>
      <c r="AJ129" s="17">
        <v>7.9799615085907105E-2</v>
      </c>
      <c r="AK129" s="17">
        <v>7.6357600159210101E-2</v>
      </c>
      <c r="AL129" s="17">
        <v>5.3251400813710499E-2</v>
      </c>
      <c r="AM129" s="17">
        <v>5.3211333770803497E-2</v>
      </c>
      <c r="AN129" s="17">
        <v>0.14594480001907201</v>
      </c>
      <c r="AO129" s="17"/>
      <c r="AP129" s="17">
        <v>8.6657827968308995E-2</v>
      </c>
      <c r="AQ129" s="17">
        <v>6.9628405749793995E-2</v>
      </c>
      <c r="AR129" s="17">
        <v>3.72067706770218E-2</v>
      </c>
      <c r="AS129" s="17"/>
      <c r="AT129" s="17">
        <v>0.100488851487637</v>
      </c>
      <c r="AU129" s="17">
        <v>0.110939443442001</v>
      </c>
      <c r="AV129" s="17">
        <v>7.8982718658241899E-2</v>
      </c>
      <c r="AW129" s="17">
        <v>5.0038941293753303E-2</v>
      </c>
      <c r="AX129" s="17">
        <v>0.13696911164915401</v>
      </c>
    </row>
    <row r="130" spans="2:50" x14ac:dyDescent="0.35">
      <c r="B130" t="s">
        <v>158</v>
      </c>
      <c r="C130" s="17">
        <v>7.0793226401388104E-2</v>
      </c>
      <c r="D130" s="17">
        <v>7.6164810182477005E-2</v>
      </c>
      <c r="E130" s="17">
        <v>6.6042388036284302E-2</v>
      </c>
      <c r="F130" s="17"/>
      <c r="G130" s="17">
        <v>0.102724219442123</v>
      </c>
      <c r="H130" s="17">
        <v>8.27648219483995E-2</v>
      </c>
      <c r="I130" s="17">
        <v>7.2274194966386096E-2</v>
      </c>
      <c r="J130" s="17">
        <v>7.1806358965946296E-2</v>
      </c>
      <c r="K130" s="17">
        <v>5.1450060360427097E-2</v>
      </c>
      <c r="L130" s="17">
        <v>5.0773330153436401E-2</v>
      </c>
      <c r="M130" s="17"/>
      <c r="N130" s="17">
        <v>6.4741803816045898E-2</v>
      </c>
      <c r="O130" s="17">
        <v>7.7368149077635201E-2</v>
      </c>
      <c r="P130" s="17">
        <v>5.8077675599712497E-2</v>
      </c>
      <c r="Q130" s="17">
        <v>8.3703143667971394E-2</v>
      </c>
      <c r="R130" s="17"/>
      <c r="S130" s="17">
        <v>0.107051423307969</v>
      </c>
      <c r="T130" s="17">
        <v>5.7767166556142502E-2</v>
      </c>
      <c r="U130" s="17">
        <v>6.8924356153194005E-2</v>
      </c>
      <c r="V130" s="17">
        <v>9.2831056856731597E-2</v>
      </c>
      <c r="W130" s="17">
        <v>7.5527202258186404E-2</v>
      </c>
      <c r="X130" s="17">
        <v>5.7733919947347501E-2</v>
      </c>
      <c r="Y130" s="17">
        <v>5.1608262934565101E-2</v>
      </c>
      <c r="Z130" s="17">
        <v>7.7830312749923899E-2</v>
      </c>
      <c r="AA130" s="17">
        <v>6.0085114260260697E-2</v>
      </c>
      <c r="AB130" s="17">
        <v>5.0944632404633497E-2</v>
      </c>
      <c r="AC130" s="17">
        <v>7.7171710933189905E-2</v>
      </c>
      <c r="AD130" s="17">
        <v>5.5288100497557398E-2</v>
      </c>
      <c r="AE130" s="17"/>
      <c r="AF130" s="17">
        <v>6.6750112552008606E-2</v>
      </c>
      <c r="AG130" s="17">
        <v>7.0834832653168298E-2</v>
      </c>
      <c r="AH130" s="17">
        <v>7.2509664379763597E-2</v>
      </c>
      <c r="AI130" s="17"/>
      <c r="AJ130" s="17">
        <v>7.7148217533366203E-2</v>
      </c>
      <c r="AK130" s="17">
        <v>9.0918065879302096E-2</v>
      </c>
      <c r="AL130" s="17">
        <v>4.5778523847206098E-2</v>
      </c>
      <c r="AM130" s="17">
        <v>4.83865607424811E-2</v>
      </c>
      <c r="AN130" s="17">
        <v>4.02277790947859E-2</v>
      </c>
      <c r="AO130" s="17"/>
      <c r="AP130" s="17">
        <v>9.1143946484233601E-2</v>
      </c>
      <c r="AQ130" s="17">
        <v>8.1529046133150096E-2</v>
      </c>
      <c r="AR130" s="17">
        <v>4.5746354974281901E-2</v>
      </c>
      <c r="AS130" s="17"/>
      <c r="AT130" s="17">
        <v>6.8367601493256394E-2</v>
      </c>
      <c r="AU130" s="17">
        <v>6.7251817518953302E-2</v>
      </c>
      <c r="AV130" s="17">
        <v>6.3103898044264403E-2</v>
      </c>
      <c r="AW130" s="17">
        <v>0.107521839219598</v>
      </c>
      <c r="AX130" s="17">
        <v>9.7135209974307496E-2</v>
      </c>
    </row>
    <row r="131" spans="2:50" x14ac:dyDescent="0.35">
      <c r="B131" t="s">
        <v>159</v>
      </c>
      <c r="C131" s="17">
        <v>4.5898297683074699E-2</v>
      </c>
      <c r="D131" s="17">
        <v>4.4924766993417999E-2</v>
      </c>
      <c r="E131" s="17">
        <v>4.7165173485292498E-2</v>
      </c>
      <c r="F131" s="17"/>
      <c r="G131" s="17">
        <v>7.9271113876944105E-2</v>
      </c>
      <c r="H131" s="17">
        <v>0.100966140570179</v>
      </c>
      <c r="I131" s="17">
        <v>4.21778226843076E-2</v>
      </c>
      <c r="J131" s="17">
        <v>3.3415166366273397E-2</v>
      </c>
      <c r="K131" s="17">
        <v>1.5165590358797301E-2</v>
      </c>
      <c r="L131" s="17">
        <v>1.2715845564700101E-2</v>
      </c>
      <c r="M131" s="17"/>
      <c r="N131" s="17">
        <v>4.2905543248598299E-2</v>
      </c>
      <c r="O131" s="17">
        <v>3.9402912796173403E-2</v>
      </c>
      <c r="P131" s="17">
        <v>5.5721982957110901E-2</v>
      </c>
      <c r="Q131" s="17">
        <v>4.85241658434339E-2</v>
      </c>
      <c r="R131" s="17"/>
      <c r="S131" s="17">
        <v>8.0187231369360901E-2</v>
      </c>
      <c r="T131" s="17">
        <v>2.7039419760205699E-2</v>
      </c>
      <c r="U131" s="17">
        <v>3.4019718856018101E-2</v>
      </c>
      <c r="V131" s="17">
        <v>3.6189941357188699E-2</v>
      </c>
      <c r="W131" s="17">
        <v>3.1539097093711201E-2</v>
      </c>
      <c r="X131" s="17">
        <v>8.7237286961627303E-2</v>
      </c>
      <c r="Y131" s="17">
        <v>3.6075060816457102E-2</v>
      </c>
      <c r="Z131" s="17">
        <v>4.3638585233873997E-2</v>
      </c>
      <c r="AA131" s="17">
        <v>5.0837840605650997E-2</v>
      </c>
      <c r="AB131" s="17">
        <v>6.7115049548837598E-3</v>
      </c>
      <c r="AC131" s="17">
        <v>4.1559264977593199E-2</v>
      </c>
      <c r="AD131" s="17">
        <v>7.3902528654527094E-2</v>
      </c>
      <c r="AE131" s="17"/>
      <c r="AF131" s="17">
        <v>3.28313818728291E-2</v>
      </c>
      <c r="AG131" s="17">
        <v>4.9765472285858203E-2</v>
      </c>
      <c r="AH131" s="17">
        <v>4.6645521484567402E-2</v>
      </c>
      <c r="AI131" s="17"/>
      <c r="AJ131" s="17">
        <v>3.1569294364909399E-2</v>
      </c>
      <c r="AK131" s="17">
        <v>6.7253462177986501E-2</v>
      </c>
      <c r="AL131" s="17">
        <v>3.1722749819216203E-2</v>
      </c>
      <c r="AM131" s="17">
        <v>2.8668936602695001E-2</v>
      </c>
      <c r="AN131" s="17">
        <v>4.3898437913855101E-2</v>
      </c>
      <c r="AO131" s="17"/>
      <c r="AP131" s="17">
        <v>4.2096259255195799E-2</v>
      </c>
      <c r="AQ131" s="17">
        <v>6.3483729259271704E-2</v>
      </c>
      <c r="AR131" s="17">
        <v>7.5902246926668596E-2</v>
      </c>
      <c r="AS131" s="17"/>
      <c r="AT131" s="17">
        <v>3.8216769692170499E-2</v>
      </c>
      <c r="AU131" s="17">
        <v>5.8042374529096101E-2</v>
      </c>
      <c r="AV131" s="17">
        <v>5.0497681335805102E-2</v>
      </c>
      <c r="AW131" s="17">
        <v>4.1354106051814998E-2</v>
      </c>
      <c r="AX131" s="17">
        <v>7.8044620255837693E-2</v>
      </c>
    </row>
    <row r="132" spans="2:50" x14ac:dyDescent="0.35">
      <c r="B132" t="s">
        <v>160</v>
      </c>
      <c r="C132" s="17">
        <v>1.4347100394179701E-2</v>
      </c>
      <c r="D132" s="17">
        <v>8.1644391097692101E-3</v>
      </c>
      <c r="E132" s="17">
        <v>2.0477523046718099E-2</v>
      </c>
      <c r="F132" s="17"/>
      <c r="G132" s="17">
        <v>4.3088292827921301E-3</v>
      </c>
      <c r="H132" s="17">
        <v>1.6701920352126601E-2</v>
      </c>
      <c r="I132" s="17">
        <v>2.3956893881764401E-2</v>
      </c>
      <c r="J132" s="17">
        <v>6.6359216079374499E-3</v>
      </c>
      <c r="K132" s="17">
        <v>4.4409743183973401E-3</v>
      </c>
      <c r="L132" s="17">
        <v>2.4143339680097901E-2</v>
      </c>
      <c r="M132" s="17"/>
      <c r="N132" s="17">
        <v>5.4956403962987703E-3</v>
      </c>
      <c r="O132" s="17">
        <v>1.2897829784358701E-2</v>
      </c>
      <c r="P132" s="17">
        <v>1.6886929246253901E-2</v>
      </c>
      <c r="Q132" s="17">
        <v>2.1106245804935302E-2</v>
      </c>
      <c r="R132" s="17"/>
      <c r="S132" s="17">
        <v>1.2428305731575899E-2</v>
      </c>
      <c r="T132" s="17">
        <v>9.3471576514447506E-3</v>
      </c>
      <c r="U132" s="17">
        <v>1.2056844092651099E-2</v>
      </c>
      <c r="V132" s="17">
        <v>9.1310221553883401E-3</v>
      </c>
      <c r="W132" s="17">
        <v>1.48690218496872E-2</v>
      </c>
      <c r="X132" s="17">
        <v>0</v>
      </c>
      <c r="Y132" s="17">
        <v>4.53950169544362E-2</v>
      </c>
      <c r="Z132" s="17">
        <v>1.0617603735466699E-2</v>
      </c>
      <c r="AA132" s="17">
        <v>7.9993862805147805E-3</v>
      </c>
      <c r="AB132" s="17">
        <v>2.0955164318251899E-2</v>
      </c>
      <c r="AC132" s="17">
        <v>9.1209300385552104E-3</v>
      </c>
      <c r="AD132" s="17">
        <v>4.2850607857721698E-2</v>
      </c>
      <c r="AE132" s="17"/>
      <c r="AF132" s="17">
        <v>1.54009556178354E-2</v>
      </c>
      <c r="AG132" s="17">
        <v>1.16617235803069E-2</v>
      </c>
      <c r="AH132" s="17">
        <v>1.45020038495083E-2</v>
      </c>
      <c r="AI132" s="17"/>
      <c r="AJ132" s="17">
        <v>1.0768912924393E-2</v>
      </c>
      <c r="AK132" s="17">
        <v>1.8616705410109902E-2</v>
      </c>
      <c r="AL132" s="17">
        <v>8.4062499896266091E-3</v>
      </c>
      <c r="AM132" s="17">
        <v>2.4672065200681999E-2</v>
      </c>
      <c r="AN132" s="17">
        <v>2.3885591797277402E-2</v>
      </c>
      <c r="AO132" s="17"/>
      <c r="AP132" s="17">
        <v>1.7805141325116802E-2</v>
      </c>
      <c r="AQ132" s="17">
        <v>1.40515082139512E-2</v>
      </c>
      <c r="AR132" s="17">
        <v>8.5878222469695994E-3</v>
      </c>
      <c r="AS132" s="17"/>
      <c r="AT132" s="17">
        <v>1.9469862684667601E-2</v>
      </c>
      <c r="AU132" s="17">
        <v>1.9337232492888001E-2</v>
      </c>
      <c r="AV132" s="17">
        <v>5.8444843311958698E-3</v>
      </c>
      <c r="AW132" s="17">
        <v>3.7111566187829899E-3</v>
      </c>
      <c r="AX132" s="17">
        <v>0</v>
      </c>
    </row>
    <row r="133" spans="2:50" x14ac:dyDescent="0.35">
      <c r="B133" t="s">
        <v>107</v>
      </c>
      <c r="C133" s="17">
        <v>8.0817968982490503E-3</v>
      </c>
      <c r="D133" s="17">
        <v>1.4406744785144801E-2</v>
      </c>
      <c r="E133" s="17">
        <v>1.9675675674436901E-3</v>
      </c>
      <c r="F133" s="17"/>
      <c r="G133" s="17">
        <v>7.5090857050821398E-3</v>
      </c>
      <c r="H133" s="17">
        <v>1.1779548469463901E-2</v>
      </c>
      <c r="I133" s="17">
        <v>3.15908749482178E-3</v>
      </c>
      <c r="J133" s="17">
        <v>1.27821080432899E-2</v>
      </c>
      <c r="K133" s="17">
        <v>6.5511448320106297E-3</v>
      </c>
      <c r="L133" s="17">
        <v>6.6696237678742099E-3</v>
      </c>
      <c r="M133" s="17"/>
      <c r="N133" s="17">
        <v>1.60699212925231E-2</v>
      </c>
      <c r="O133" s="17">
        <v>7.8378560203906308E-3</v>
      </c>
      <c r="P133" s="17">
        <v>1.9036226868570901E-3</v>
      </c>
      <c r="Q133" s="17">
        <v>5.3631743311677599E-3</v>
      </c>
      <c r="R133" s="17"/>
      <c r="S133" s="17">
        <v>1.4187059534875399E-2</v>
      </c>
      <c r="T133" s="17">
        <v>3.4935604343436298E-3</v>
      </c>
      <c r="U133" s="17">
        <v>1.2518355959038999E-2</v>
      </c>
      <c r="V133" s="17">
        <v>1.01714993980164E-2</v>
      </c>
      <c r="W133" s="17">
        <v>5.9693554536313503E-3</v>
      </c>
      <c r="X133" s="17">
        <v>1.1148059287143901E-2</v>
      </c>
      <c r="Y133" s="17">
        <v>0</v>
      </c>
      <c r="Z133" s="17">
        <v>1.1824953130175999E-2</v>
      </c>
      <c r="AA133" s="17">
        <v>0</v>
      </c>
      <c r="AB133" s="17">
        <v>1.43095761795976E-2</v>
      </c>
      <c r="AC133" s="17">
        <v>1.0833694451590501E-2</v>
      </c>
      <c r="AD133" s="17">
        <v>0</v>
      </c>
      <c r="AE133" s="17"/>
      <c r="AF133" s="17">
        <v>8.1983487956362802E-3</v>
      </c>
      <c r="AG133" s="17">
        <v>1.0487716572987801E-2</v>
      </c>
      <c r="AH133" s="17">
        <v>0</v>
      </c>
      <c r="AI133" s="17"/>
      <c r="AJ133" s="17">
        <v>7.3619854837936203E-3</v>
      </c>
      <c r="AK133" s="17">
        <v>8.7107846622647197E-3</v>
      </c>
      <c r="AL133" s="17">
        <v>0</v>
      </c>
      <c r="AM133" s="17">
        <v>5.0257520510129397E-2</v>
      </c>
      <c r="AN133" s="17">
        <v>0</v>
      </c>
      <c r="AO133" s="17"/>
      <c r="AP133" s="17">
        <v>2.5438721571035502E-3</v>
      </c>
      <c r="AQ133" s="17">
        <v>5.8059224710963397E-3</v>
      </c>
      <c r="AR133" s="17">
        <v>0</v>
      </c>
      <c r="AS133" s="17"/>
      <c r="AT133" s="17">
        <v>4.1025748994590102E-3</v>
      </c>
      <c r="AU133" s="17">
        <v>1.66399423516128E-3</v>
      </c>
      <c r="AV133" s="17">
        <v>1.28985677995425E-2</v>
      </c>
      <c r="AW133" s="17">
        <v>1.7915256311297499E-2</v>
      </c>
      <c r="AX133" s="17">
        <v>0</v>
      </c>
    </row>
    <row r="134" spans="2:50" x14ac:dyDescent="0.35">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row>
    <row r="135" spans="2:50" x14ac:dyDescent="0.35">
      <c r="B135" s="6" t="s">
        <v>165</v>
      </c>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row>
    <row r="136" spans="2:50" x14ac:dyDescent="0.35">
      <c r="B136" s="24" t="s">
        <v>166</v>
      </c>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row>
    <row r="137" spans="2:50" x14ac:dyDescent="0.35">
      <c r="B137" t="s">
        <v>162</v>
      </c>
      <c r="C137" s="17">
        <v>0.38152937163810302</v>
      </c>
      <c r="D137" s="17">
        <v>0.42305813915935297</v>
      </c>
      <c r="E137" s="17">
        <v>0.34097056019204203</v>
      </c>
      <c r="F137" s="17"/>
      <c r="G137" s="17">
        <v>0.42509701476866901</v>
      </c>
      <c r="H137" s="17">
        <v>0.49947756985988301</v>
      </c>
      <c r="I137" s="17">
        <v>0.38982547635114601</v>
      </c>
      <c r="J137" s="17">
        <v>0.37645405364310403</v>
      </c>
      <c r="K137" s="17">
        <v>0.33579117206817899</v>
      </c>
      <c r="L137" s="17">
        <v>0.29752982318499099</v>
      </c>
      <c r="M137" s="17"/>
      <c r="N137" s="17">
        <v>0.46403803926744303</v>
      </c>
      <c r="O137" s="17">
        <v>0.354313558884923</v>
      </c>
      <c r="P137" s="17">
        <v>0.37560887630846002</v>
      </c>
      <c r="Q137" s="17">
        <v>0.33130386164242598</v>
      </c>
      <c r="R137" s="17"/>
      <c r="S137" s="17">
        <v>0.48092476849753701</v>
      </c>
      <c r="T137" s="17">
        <v>0.36544271163811998</v>
      </c>
      <c r="U137" s="17">
        <v>0.33287654487405</v>
      </c>
      <c r="V137" s="17">
        <v>0.35637272467150499</v>
      </c>
      <c r="W137" s="17">
        <v>0.31562017448864099</v>
      </c>
      <c r="X137" s="17">
        <v>0.38125530699679899</v>
      </c>
      <c r="Y137" s="17">
        <v>0.333448748217479</v>
      </c>
      <c r="Z137" s="17">
        <v>0.51793276158224899</v>
      </c>
      <c r="AA137" s="17">
        <v>0.32183211293582997</v>
      </c>
      <c r="AB137" s="17">
        <v>0.43983098735692799</v>
      </c>
      <c r="AC137" s="17">
        <v>0.378801091645321</v>
      </c>
      <c r="AD137" s="17">
        <v>0.36184470448264999</v>
      </c>
      <c r="AE137" s="17"/>
      <c r="AF137" s="17">
        <v>0.321626782782236</v>
      </c>
      <c r="AG137" s="17">
        <v>0.41592601642788801</v>
      </c>
      <c r="AH137" s="17">
        <v>0.42512394362154099</v>
      </c>
      <c r="AI137" s="17"/>
      <c r="AJ137" s="17">
        <v>0.41817917747860101</v>
      </c>
      <c r="AK137" s="17">
        <v>0.39468486582038298</v>
      </c>
      <c r="AL137" s="17">
        <v>0.35048542741002398</v>
      </c>
      <c r="AM137" s="17">
        <v>0.302736063312257</v>
      </c>
      <c r="AN137" s="17">
        <v>0.304735087454655</v>
      </c>
      <c r="AO137" s="17"/>
      <c r="AP137" s="17">
        <v>0.50507385247180103</v>
      </c>
      <c r="AQ137" s="17">
        <v>0.43378585660095098</v>
      </c>
      <c r="AR137" s="17">
        <v>0.377660282131633</v>
      </c>
      <c r="AS137" s="17"/>
      <c r="AT137" s="17">
        <v>0.34763468918346802</v>
      </c>
      <c r="AU137" s="17">
        <v>0.36089467387631802</v>
      </c>
      <c r="AV137" s="17">
        <v>0.40878275115441398</v>
      </c>
      <c r="AW137" s="17">
        <v>0.526000690057978</v>
      </c>
      <c r="AX137" s="17">
        <v>0.31816538650718201</v>
      </c>
    </row>
    <row r="138" spans="2:50" x14ac:dyDescent="0.35">
      <c r="B138" t="s">
        <v>163</v>
      </c>
      <c r="C138" s="17">
        <v>0.21100877255723</v>
      </c>
      <c r="D138" s="17">
        <v>0.26142623177799201</v>
      </c>
      <c r="E138" s="17">
        <v>0.163616453026007</v>
      </c>
      <c r="F138" s="17"/>
      <c r="G138" s="17">
        <v>0.242412634329118</v>
      </c>
      <c r="H138" s="17">
        <v>0.203082531287018</v>
      </c>
      <c r="I138" s="17">
        <v>0.190437058339021</v>
      </c>
      <c r="J138" s="17">
        <v>0.16972564948265001</v>
      </c>
      <c r="K138" s="17">
        <v>0.21382258648060701</v>
      </c>
      <c r="L138" s="17">
        <v>0.248244073366502</v>
      </c>
      <c r="M138" s="17"/>
      <c r="N138" s="17">
        <v>0.220529337122365</v>
      </c>
      <c r="O138" s="17">
        <v>0.19431269357248601</v>
      </c>
      <c r="P138" s="17">
        <v>0.27500508264002999</v>
      </c>
      <c r="Q138" s="17">
        <v>0.16662861466963799</v>
      </c>
      <c r="R138" s="17"/>
      <c r="S138" s="17">
        <v>0.17023361311517399</v>
      </c>
      <c r="T138" s="17">
        <v>0.165954349803593</v>
      </c>
      <c r="U138" s="17">
        <v>0.21159131877192999</v>
      </c>
      <c r="V138" s="17">
        <v>0.19135026843653399</v>
      </c>
      <c r="W138" s="17">
        <v>0.19661194741072099</v>
      </c>
      <c r="X138" s="17">
        <v>0.27086426662934299</v>
      </c>
      <c r="Y138" s="17">
        <v>0.23808839480472299</v>
      </c>
      <c r="Z138" s="17">
        <v>0.16326022482795499</v>
      </c>
      <c r="AA138" s="17">
        <v>0.18649733217011299</v>
      </c>
      <c r="AB138" s="17">
        <v>0.21619617847327</v>
      </c>
      <c r="AC138" s="17">
        <v>0.35015787631072498</v>
      </c>
      <c r="AD138" s="17">
        <v>0.34230064216384098</v>
      </c>
      <c r="AE138" s="17"/>
      <c r="AF138" s="17">
        <v>0.25093863354002499</v>
      </c>
      <c r="AG138" s="17">
        <v>0.200636752401116</v>
      </c>
      <c r="AH138" s="17">
        <v>0.14650695066257399</v>
      </c>
      <c r="AI138" s="17"/>
      <c r="AJ138" s="17">
        <v>0.20784074424726001</v>
      </c>
      <c r="AK138" s="17">
        <v>0.208055132308234</v>
      </c>
      <c r="AL138" s="17">
        <v>0.225020054402579</v>
      </c>
      <c r="AM138" s="17">
        <v>0.34204639341374299</v>
      </c>
      <c r="AN138" s="17">
        <v>0.18324670091581299</v>
      </c>
      <c r="AO138" s="17"/>
      <c r="AP138" s="17">
        <v>0.190385514990768</v>
      </c>
      <c r="AQ138" s="17">
        <v>0.20525598135686901</v>
      </c>
      <c r="AR138" s="17">
        <v>0.21580299769345801</v>
      </c>
      <c r="AS138" s="17"/>
      <c r="AT138" s="17">
        <v>0.193341205699671</v>
      </c>
      <c r="AU138" s="17">
        <v>0.19010435229438599</v>
      </c>
      <c r="AV138" s="17">
        <v>0.220982339368787</v>
      </c>
      <c r="AW138" s="17">
        <v>0.23749220819276501</v>
      </c>
      <c r="AX138" s="17">
        <v>7.4127884511613604E-2</v>
      </c>
    </row>
    <row r="139" spans="2:50" x14ac:dyDescent="0.35">
      <c r="B139" t="s">
        <v>164</v>
      </c>
      <c r="C139" s="17">
        <v>9.6469669205902206E-2</v>
      </c>
      <c r="D139" s="17">
        <v>0.10388463490647901</v>
      </c>
      <c r="E139" s="17">
        <v>8.9625308210465604E-2</v>
      </c>
      <c r="F139" s="17"/>
      <c r="G139" s="17">
        <v>9.1505184326404601E-2</v>
      </c>
      <c r="H139" s="17">
        <v>7.9636987272044601E-2</v>
      </c>
      <c r="I139" s="17">
        <v>7.4659156406243099E-2</v>
      </c>
      <c r="J139" s="17">
        <v>0.118565229641689</v>
      </c>
      <c r="K139" s="17">
        <v>9.7382667088790606E-2</v>
      </c>
      <c r="L139" s="17">
        <v>0.109714185397075</v>
      </c>
      <c r="M139" s="17"/>
      <c r="N139" s="17">
        <v>9.7238771632701698E-2</v>
      </c>
      <c r="O139" s="17">
        <v>0.113357917627741</v>
      </c>
      <c r="P139" s="17">
        <v>6.9987766723138597E-2</v>
      </c>
      <c r="Q139" s="17">
        <v>9.5519906077189298E-2</v>
      </c>
      <c r="R139" s="17"/>
      <c r="S139" s="17">
        <v>8.0975685125625904E-2</v>
      </c>
      <c r="T139" s="17">
        <v>8.8912504497939998E-2</v>
      </c>
      <c r="U139" s="17">
        <v>0.11555928509487599</v>
      </c>
      <c r="V139" s="17">
        <v>5.6178872532229203E-2</v>
      </c>
      <c r="W139" s="17">
        <v>9.5655091417170796E-2</v>
      </c>
      <c r="X139" s="17">
        <v>9.0377288273112297E-2</v>
      </c>
      <c r="Y139" s="17">
        <v>0.12660902824446199</v>
      </c>
      <c r="Z139" s="17">
        <v>8.1035804877451004E-2</v>
      </c>
      <c r="AA139" s="17">
        <v>0.12662588841015501</v>
      </c>
      <c r="AB139" s="17">
        <v>0.14899529068620199</v>
      </c>
      <c r="AC139" s="17">
        <v>6.1116617610230697E-2</v>
      </c>
      <c r="AD139" s="17">
        <v>0</v>
      </c>
      <c r="AE139" s="17"/>
      <c r="AF139" s="17">
        <v>0.103464081929699</v>
      </c>
      <c r="AG139" s="17">
        <v>0.10354958716637</v>
      </c>
      <c r="AH139" s="17">
        <v>8.1267276909108205E-2</v>
      </c>
      <c r="AI139" s="17"/>
      <c r="AJ139" s="17">
        <v>9.8491673729712403E-2</v>
      </c>
      <c r="AK139" s="17">
        <v>9.1779066011194899E-2</v>
      </c>
      <c r="AL139" s="17">
        <v>7.5463765646264502E-2</v>
      </c>
      <c r="AM139" s="17">
        <v>0.15675245619741099</v>
      </c>
      <c r="AN139" s="17">
        <v>9.3052587219444996E-2</v>
      </c>
      <c r="AO139" s="17"/>
      <c r="AP139" s="17">
        <v>6.3859472143402707E-2</v>
      </c>
      <c r="AQ139" s="17">
        <v>9.9720838771222106E-2</v>
      </c>
      <c r="AR139" s="17">
        <v>8.33823295151849E-2</v>
      </c>
      <c r="AS139" s="17"/>
      <c r="AT139" s="17">
        <v>7.3845006154361501E-2</v>
      </c>
      <c r="AU139" s="17">
        <v>0.13188707454069401</v>
      </c>
      <c r="AV139" s="17">
        <v>8.3643893546246906E-2</v>
      </c>
      <c r="AW139" s="17">
        <v>8.5717848108028905E-2</v>
      </c>
      <c r="AX139" s="17">
        <v>0.16056818665215</v>
      </c>
    </row>
    <row r="140" spans="2:50" x14ac:dyDescent="0.35">
      <c r="B140" t="s">
        <v>67</v>
      </c>
      <c r="C140" s="17">
        <v>0.31099218659876499</v>
      </c>
      <c r="D140" s="17">
        <v>0.21163099415617601</v>
      </c>
      <c r="E140" s="17">
        <v>0.40578767857148601</v>
      </c>
      <c r="F140" s="17"/>
      <c r="G140" s="17">
        <v>0.24098516657580901</v>
      </c>
      <c r="H140" s="17">
        <v>0.217802911581054</v>
      </c>
      <c r="I140" s="17">
        <v>0.34507830890358998</v>
      </c>
      <c r="J140" s="17">
        <v>0.33525506723255699</v>
      </c>
      <c r="K140" s="17">
        <v>0.35300357436242302</v>
      </c>
      <c r="L140" s="17">
        <v>0.344511918051432</v>
      </c>
      <c r="M140" s="17"/>
      <c r="N140" s="17">
        <v>0.21819385197749</v>
      </c>
      <c r="O140" s="17">
        <v>0.33801582991485102</v>
      </c>
      <c r="P140" s="17">
        <v>0.279398274328371</v>
      </c>
      <c r="Q140" s="17">
        <v>0.40654761761074698</v>
      </c>
      <c r="R140" s="17"/>
      <c r="S140" s="17">
        <v>0.26786593326166203</v>
      </c>
      <c r="T140" s="17">
        <v>0.37969043406034703</v>
      </c>
      <c r="U140" s="17">
        <v>0.339972851259144</v>
      </c>
      <c r="V140" s="17">
        <v>0.39609813435973201</v>
      </c>
      <c r="W140" s="17">
        <v>0.392112786683466</v>
      </c>
      <c r="X140" s="17">
        <v>0.25750313810074599</v>
      </c>
      <c r="Y140" s="17">
        <v>0.30185382873333499</v>
      </c>
      <c r="Z140" s="17">
        <v>0.237771208712345</v>
      </c>
      <c r="AA140" s="17">
        <v>0.36504466648390199</v>
      </c>
      <c r="AB140" s="17">
        <v>0.1949775434836</v>
      </c>
      <c r="AC140" s="17">
        <v>0.209924414433724</v>
      </c>
      <c r="AD140" s="17">
        <v>0.29585465335350902</v>
      </c>
      <c r="AE140" s="17"/>
      <c r="AF140" s="17">
        <v>0.32397050174803899</v>
      </c>
      <c r="AG140" s="17">
        <v>0.27988764400462601</v>
      </c>
      <c r="AH140" s="17">
        <v>0.34710182880677698</v>
      </c>
      <c r="AI140" s="17"/>
      <c r="AJ140" s="17">
        <v>0.27548840454442702</v>
      </c>
      <c r="AK140" s="17">
        <v>0.30548093586018799</v>
      </c>
      <c r="AL140" s="17">
        <v>0.34903075254113303</v>
      </c>
      <c r="AM140" s="17">
        <v>0.198465087076589</v>
      </c>
      <c r="AN140" s="17">
        <v>0.418965624410086</v>
      </c>
      <c r="AO140" s="17"/>
      <c r="AP140" s="17">
        <v>0.24068116039402901</v>
      </c>
      <c r="AQ140" s="17">
        <v>0.261237323270958</v>
      </c>
      <c r="AR140" s="17">
        <v>0.32315439065972501</v>
      </c>
      <c r="AS140" s="17"/>
      <c r="AT140" s="17">
        <v>0.38517909896250002</v>
      </c>
      <c r="AU140" s="17">
        <v>0.31711389928860201</v>
      </c>
      <c r="AV140" s="17">
        <v>0.28659101593055297</v>
      </c>
      <c r="AW140" s="17">
        <v>0.150789253641228</v>
      </c>
      <c r="AX140" s="17">
        <v>0.44713854232905398</v>
      </c>
    </row>
    <row r="141" spans="2:50" x14ac:dyDescent="0.35">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row>
    <row r="142" spans="2:50" x14ac:dyDescent="0.35">
      <c r="B142" s="6" t="s">
        <v>165</v>
      </c>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row>
    <row r="143" spans="2:50" x14ac:dyDescent="0.35">
      <c r="B143" s="24" t="s">
        <v>166</v>
      </c>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row>
    <row r="144" spans="2:50" x14ac:dyDescent="0.35">
      <c r="B144" t="s">
        <v>167</v>
      </c>
      <c r="C144" s="17">
        <v>0.59833242763151495</v>
      </c>
      <c r="D144" s="17">
        <v>0.66591676345303596</v>
      </c>
      <c r="E144" s="17">
        <v>0.52762655003119996</v>
      </c>
      <c r="F144" s="17"/>
      <c r="G144" s="17">
        <v>0.621040337844325</v>
      </c>
      <c r="H144" s="17">
        <v>0.66227751005597102</v>
      </c>
      <c r="I144" s="17">
        <v>0.66576565738117899</v>
      </c>
      <c r="J144" s="17">
        <v>0.63291337567309203</v>
      </c>
      <c r="K144" s="17">
        <v>0.512343700731831</v>
      </c>
      <c r="L144" s="17">
        <v>0.49490481917328799</v>
      </c>
      <c r="M144" s="17"/>
      <c r="N144" s="17">
        <v>0.63053450677263001</v>
      </c>
      <c r="O144" s="17">
        <v>0.63256844246486699</v>
      </c>
      <c r="P144" s="17">
        <v>0.60554778729022296</v>
      </c>
      <c r="Q144" s="17">
        <v>0.52468831000615601</v>
      </c>
      <c r="R144" s="17"/>
      <c r="S144" s="17">
        <v>0.71688024346423895</v>
      </c>
      <c r="T144" s="17">
        <v>0.538999421750882</v>
      </c>
      <c r="U144" s="17">
        <v>0.56812786693849204</v>
      </c>
      <c r="V144" s="17">
        <v>0.514606332904612</v>
      </c>
      <c r="W144" s="17">
        <v>0.58301700843353399</v>
      </c>
      <c r="X144" s="17">
        <v>0.664304558222932</v>
      </c>
      <c r="Y144" s="17">
        <v>0.59356940708210904</v>
      </c>
      <c r="Z144" s="17">
        <v>0.52461876542156105</v>
      </c>
      <c r="AA144" s="17">
        <v>0.65704845678179602</v>
      </c>
      <c r="AB144" s="17">
        <v>0.54097445283896795</v>
      </c>
      <c r="AC144" s="17">
        <v>0.59557869990175705</v>
      </c>
      <c r="AD144" s="17">
        <v>0.62133302560579295</v>
      </c>
      <c r="AE144" s="17"/>
      <c r="AF144" s="17">
        <v>0.55072398232650099</v>
      </c>
      <c r="AG144" s="17">
        <v>0.643776352787641</v>
      </c>
      <c r="AH144" s="17">
        <v>0.58353562452462904</v>
      </c>
      <c r="AI144" s="17"/>
      <c r="AJ144" s="17">
        <v>0.59542284271583601</v>
      </c>
      <c r="AK144" s="17">
        <v>0.63628435644614301</v>
      </c>
      <c r="AL144" s="17">
        <v>0.55695062991456901</v>
      </c>
      <c r="AM144" s="17">
        <v>0.66639299134673502</v>
      </c>
      <c r="AN144" s="17">
        <v>0.49994588661616401</v>
      </c>
      <c r="AO144" s="17"/>
      <c r="AP144" s="17">
        <v>0.60977463543852595</v>
      </c>
      <c r="AQ144" s="17">
        <v>0.66315346832932998</v>
      </c>
      <c r="AR144" s="17">
        <v>0.62413647495358004</v>
      </c>
      <c r="AS144" s="17"/>
      <c r="AT144" s="17">
        <v>0.54889071645864995</v>
      </c>
      <c r="AU144" s="17">
        <v>0.59538183775475995</v>
      </c>
      <c r="AV144" s="17">
        <v>0.61684256442450203</v>
      </c>
      <c r="AW144" s="17">
        <v>0.68320991597060299</v>
      </c>
      <c r="AX144" s="17">
        <v>0.60036747629787401</v>
      </c>
    </row>
    <row r="145" spans="2:50" x14ac:dyDescent="0.35">
      <c r="B145" t="s">
        <v>168</v>
      </c>
      <c r="C145" s="17">
        <v>0.112158377842699</v>
      </c>
      <c r="D145" s="17">
        <v>0.12081654343241099</v>
      </c>
      <c r="E145" s="17">
        <v>0.104834550031256</v>
      </c>
      <c r="F145" s="17"/>
      <c r="G145" s="17">
        <v>0.136493583502793</v>
      </c>
      <c r="H145" s="17">
        <v>0.115370956514439</v>
      </c>
      <c r="I145" s="17">
        <v>0.130146777961891</v>
      </c>
      <c r="J145" s="17">
        <v>9.1545551926856206E-2</v>
      </c>
      <c r="K145" s="17">
        <v>0.12859446073994099</v>
      </c>
      <c r="L145" s="17">
        <v>7.9913089364078302E-2</v>
      </c>
      <c r="M145" s="17"/>
      <c r="N145" s="17">
        <v>0.12967926120721099</v>
      </c>
      <c r="O145" s="17">
        <v>9.9131755298624405E-2</v>
      </c>
      <c r="P145" s="17">
        <v>0.107789678221354</v>
      </c>
      <c r="Q145" s="17">
        <v>0.11492025420239201</v>
      </c>
      <c r="R145" s="17"/>
      <c r="S145" s="17">
        <v>0.117158330383078</v>
      </c>
      <c r="T145" s="17">
        <v>0.10849383559641</v>
      </c>
      <c r="U145" s="17">
        <v>7.4062779698964895E-2</v>
      </c>
      <c r="V145" s="17">
        <v>0.170084516106807</v>
      </c>
      <c r="W145" s="17">
        <v>0.127373753220384</v>
      </c>
      <c r="X145" s="17">
        <v>8.2027638362609706E-2</v>
      </c>
      <c r="Y145" s="17">
        <v>5.5735319088172197E-2</v>
      </c>
      <c r="Z145" s="17">
        <v>0.177719429634909</v>
      </c>
      <c r="AA145" s="17">
        <v>0.104162138244667</v>
      </c>
      <c r="AB145" s="17">
        <v>0.13480494247552199</v>
      </c>
      <c r="AC145" s="17">
        <v>9.3661848522691396E-2</v>
      </c>
      <c r="AD145" s="17">
        <v>8.5302358372490505E-2</v>
      </c>
      <c r="AE145" s="17"/>
      <c r="AF145" s="17">
        <v>0.13865991457082599</v>
      </c>
      <c r="AG145" s="17">
        <v>0.104499291413336</v>
      </c>
      <c r="AH145" s="17">
        <v>6.6215492999906894E-2</v>
      </c>
      <c r="AI145" s="17"/>
      <c r="AJ145" s="17">
        <v>0.112413480243352</v>
      </c>
      <c r="AK145" s="17">
        <v>0.12922918916791601</v>
      </c>
      <c r="AL145" s="17">
        <v>0.138566262662593</v>
      </c>
      <c r="AM145" s="17">
        <v>0.131999586437099</v>
      </c>
      <c r="AN145" s="17">
        <v>0.11076061262273</v>
      </c>
      <c r="AO145" s="17"/>
      <c r="AP145" s="17">
        <v>0.15095460029223801</v>
      </c>
      <c r="AQ145" s="17">
        <v>0.113108716312578</v>
      </c>
      <c r="AR145" s="17">
        <v>9.0257437385980493E-2</v>
      </c>
      <c r="AS145" s="17"/>
      <c r="AT145" s="17">
        <v>0.127040634162494</v>
      </c>
      <c r="AU145" s="17">
        <v>0.118713617999715</v>
      </c>
      <c r="AV145" s="17">
        <v>0.102638946993259</v>
      </c>
      <c r="AW145" s="17">
        <v>8.7133357482879994E-2</v>
      </c>
      <c r="AX145" s="17">
        <v>5.6187512972716097E-2</v>
      </c>
    </row>
    <row r="146" spans="2:50" x14ac:dyDescent="0.35">
      <c r="B146" t="s">
        <v>164</v>
      </c>
      <c r="C146" s="17">
        <v>9.0834581835776404E-2</v>
      </c>
      <c r="D146" s="17">
        <v>8.4702248499382404E-2</v>
      </c>
      <c r="E146" s="17">
        <v>9.8097010668111106E-2</v>
      </c>
      <c r="F146" s="17"/>
      <c r="G146" s="17">
        <v>6.1100479808821197E-2</v>
      </c>
      <c r="H146" s="17">
        <v>5.3362772990594998E-2</v>
      </c>
      <c r="I146" s="17">
        <v>7.8770720708772196E-2</v>
      </c>
      <c r="J146" s="17">
        <v>6.3287255594142E-2</v>
      </c>
      <c r="K146" s="17">
        <v>0.15170141314058599</v>
      </c>
      <c r="L146" s="17">
        <v>0.13984569604326799</v>
      </c>
      <c r="M146" s="17"/>
      <c r="N146" s="17">
        <v>8.63252706840138E-2</v>
      </c>
      <c r="O146" s="17">
        <v>8.6931722979138704E-2</v>
      </c>
      <c r="P146" s="17">
        <v>8.3564624798774204E-2</v>
      </c>
      <c r="Q146" s="17">
        <v>0.10172112310590201</v>
      </c>
      <c r="R146" s="17"/>
      <c r="S146" s="17">
        <v>5.83830558711902E-2</v>
      </c>
      <c r="T146" s="17">
        <v>8.1741854961611904E-2</v>
      </c>
      <c r="U146" s="17">
        <v>0.12425531614548101</v>
      </c>
      <c r="V146" s="17">
        <v>9.5258485705055101E-2</v>
      </c>
      <c r="W146" s="17">
        <v>5.2051846996007803E-2</v>
      </c>
      <c r="X146" s="17">
        <v>8.9890880193747399E-2</v>
      </c>
      <c r="Y146" s="17">
        <v>0.14003196632972401</v>
      </c>
      <c r="Z146" s="17">
        <v>0.107419011572261</v>
      </c>
      <c r="AA146" s="17">
        <v>6.09518178546175E-2</v>
      </c>
      <c r="AB146" s="17">
        <v>9.7727363394616795E-2</v>
      </c>
      <c r="AC146" s="17">
        <v>0.15535058153548501</v>
      </c>
      <c r="AD146" s="17">
        <v>0.116827506028484</v>
      </c>
      <c r="AE146" s="17"/>
      <c r="AF146" s="17">
        <v>0.10138269223904101</v>
      </c>
      <c r="AG146" s="17">
        <v>8.3902374917023806E-2</v>
      </c>
      <c r="AH146" s="17">
        <v>0.10715791050592401</v>
      </c>
      <c r="AI146" s="17"/>
      <c r="AJ146" s="17">
        <v>9.9392241176979798E-2</v>
      </c>
      <c r="AK146" s="17">
        <v>8.3555828711538493E-2</v>
      </c>
      <c r="AL146" s="17">
        <v>9.8120223020225605E-2</v>
      </c>
      <c r="AM146" s="17">
        <v>0.100089804714372</v>
      </c>
      <c r="AN146" s="17">
        <v>9.3942058448508101E-2</v>
      </c>
      <c r="AO146" s="17"/>
      <c r="AP146" s="17">
        <v>6.3158720919470696E-2</v>
      </c>
      <c r="AQ146" s="17">
        <v>7.1159850059692803E-2</v>
      </c>
      <c r="AR146" s="17">
        <v>8.9087982914933098E-2</v>
      </c>
      <c r="AS146" s="17"/>
      <c r="AT146" s="17">
        <v>9.7116757015373895E-2</v>
      </c>
      <c r="AU146" s="17">
        <v>9.7572287113226103E-2</v>
      </c>
      <c r="AV146" s="17">
        <v>9.5599375819713298E-2</v>
      </c>
      <c r="AW146" s="17">
        <v>8.4778193761194498E-2</v>
      </c>
      <c r="AX146" s="17">
        <v>6.6602641798310297E-2</v>
      </c>
    </row>
    <row r="147" spans="2:50" x14ac:dyDescent="0.35">
      <c r="B147" t="s">
        <v>67</v>
      </c>
      <c r="C147" s="17">
        <v>0.19867461269000899</v>
      </c>
      <c r="D147" s="17">
        <v>0.128564444615171</v>
      </c>
      <c r="E147" s="17">
        <v>0.26944188926943302</v>
      </c>
      <c r="F147" s="17"/>
      <c r="G147" s="17">
        <v>0.18136559884406001</v>
      </c>
      <c r="H147" s="17">
        <v>0.16898876043899499</v>
      </c>
      <c r="I147" s="17">
        <v>0.12531684394815801</v>
      </c>
      <c r="J147" s="17">
        <v>0.21225381680590999</v>
      </c>
      <c r="K147" s="17">
        <v>0.20736042538764099</v>
      </c>
      <c r="L147" s="17">
        <v>0.28533639541936601</v>
      </c>
      <c r="M147" s="17"/>
      <c r="N147" s="17">
        <v>0.15346096133614601</v>
      </c>
      <c r="O147" s="17">
        <v>0.18136807925737</v>
      </c>
      <c r="P147" s="17">
        <v>0.203097909689649</v>
      </c>
      <c r="Q147" s="17">
        <v>0.25867031268554902</v>
      </c>
      <c r="R147" s="17"/>
      <c r="S147" s="17">
        <v>0.107578370281492</v>
      </c>
      <c r="T147" s="17">
        <v>0.27076488769109602</v>
      </c>
      <c r="U147" s="17">
        <v>0.233554037217062</v>
      </c>
      <c r="V147" s="17">
        <v>0.22005066528352599</v>
      </c>
      <c r="W147" s="17">
        <v>0.237557391350074</v>
      </c>
      <c r="X147" s="17">
        <v>0.163776923220711</v>
      </c>
      <c r="Y147" s="17">
        <v>0.21066330749999501</v>
      </c>
      <c r="Z147" s="17">
        <v>0.19024279337126801</v>
      </c>
      <c r="AA147" s="17">
        <v>0.17783758711892</v>
      </c>
      <c r="AB147" s="17">
        <v>0.22649324129089299</v>
      </c>
      <c r="AC147" s="17">
        <v>0.15540887004006601</v>
      </c>
      <c r="AD147" s="17">
        <v>0.17653710999323299</v>
      </c>
      <c r="AE147" s="17"/>
      <c r="AF147" s="17">
        <v>0.20923341086363201</v>
      </c>
      <c r="AG147" s="17">
        <v>0.16782198088199901</v>
      </c>
      <c r="AH147" s="17">
        <v>0.24309097196953999</v>
      </c>
      <c r="AI147" s="17"/>
      <c r="AJ147" s="17">
        <v>0.192771435863832</v>
      </c>
      <c r="AK147" s="17">
        <v>0.15093062567440299</v>
      </c>
      <c r="AL147" s="17">
        <v>0.206362884402612</v>
      </c>
      <c r="AM147" s="17">
        <v>0.101517617501793</v>
      </c>
      <c r="AN147" s="17">
        <v>0.29535144231259802</v>
      </c>
      <c r="AO147" s="17"/>
      <c r="AP147" s="17">
        <v>0.17611204334976599</v>
      </c>
      <c r="AQ147" s="17">
        <v>0.15257796529839901</v>
      </c>
      <c r="AR147" s="17">
        <v>0.19651810474550599</v>
      </c>
      <c r="AS147" s="17"/>
      <c r="AT147" s="17">
        <v>0.22695189236348301</v>
      </c>
      <c r="AU147" s="17">
        <v>0.18833225713229901</v>
      </c>
      <c r="AV147" s="17">
        <v>0.18491911276252601</v>
      </c>
      <c r="AW147" s="17">
        <v>0.14487853278532301</v>
      </c>
      <c r="AX147" s="17">
        <v>0.27684236893109898</v>
      </c>
    </row>
    <row r="148" spans="2:50" x14ac:dyDescent="0.35">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row>
    <row r="149" spans="2:50" x14ac:dyDescent="0.35">
      <c r="B149" s="6" t="s">
        <v>180</v>
      </c>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row>
    <row r="150" spans="2:50" x14ac:dyDescent="0.35">
      <c r="B150" s="24" t="s">
        <v>69</v>
      </c>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row>
    <row r="151" spans="2:50" x14ac:dyDescent="0.35">
      <c r="B151" t="s">
        <v>169</v>
      </c>
      <c r="C151" s="17">
        <v>0.40156740636556898</v>
      </c>
      <c r="D151" s="17">
        <v>0.41788033285431397</v>
      </c>
      <c r="E151" s="17">
        <v>0.38743770319981202</v>
      </c>
      <c r="F151" s="17"/>
      <c r="G151" s="17">
        <v>0.34263399063057498</v>
      </c>
      <c r="H151" s="17">
        <v>0.36903320698712899</v>
      </c>
      <c r="I151" s="17">
        <v>0.41480705461571798</v>
      </c>
      <c r="J151" s="17">
        <v>0.46426323655944401</v>
      </c>
      <c r="K151" s="17">
        <v>0.411212986128624</v>
      </c>
      <c r="L151" s="17">
        <v>0.39890416196257</v>
      </c>
      <c r="M151" s="17"/>
      <c r="N151" s="17">
        <v>0.43596934899085099</v>
      </c>
      <c r="O151" s="17">
        <v>0.44402148472890202</v>
      </c>
      <c r="P151" s="17">
        <v>0.35545569131288401</v>
      </c>
      <c r="Q151" s="17">
        <v>0.35760552267524898</v>
      </c>
      <c r="R151" s="17"/>
      <c r="S151" s="17">
        <v>0.43962045721187298</v>
      </c>
      <c r="T151" s="17">
        <v>0.39234600020482102</v>
      </c>
      <c r="U151" s="17">
        <v>0.43809074002948301</v>
      </c>
      <c r="V151" s="17">
        <v>0.39935043477731502</v>
      </c>
      <c r="W151" s="17">
        <v>0.32825401899949402</v>
      </c>
      <c r="X151" s="17">
        <v>0.38174865698195998</v>
      </c>
      <c r="Y151" s="17">
        <v>0.42285474467558598</v>
      </c>
      <c r="Z151" s="17">
        <v>0.34524147850662301</v>
      </c>
      <c r="AA151" s="17">
        <v>0.40214047119040103</v>
      </c>
      <c r="AB151" s="17">
        <v>0.42516144934846101</v>
      </c>
      <c r="AC151" s="17">
        <v>0.36592640856501801</v>
      </c>
      <c r="AD151" s="17">
        <v>0.40707767724688398</v>
      </c>
      <c r="AE151" s="17"/>
      <c r="AF151" s="17">
        <v>0.411903550693897</v>
      </c>
      <c r="AG151" s="17">
        <v>0.40678303773800301</v>
      </c>
      <c r="AH151" s="17">
        <v>0.39396347402686999</v>
      </c>
      <c r="AI151" s="17"/>
      <c r="AJ151" s="17">
        <v>0.420174382758221</v>
      </c>
      <c r="AK151" s="17">
        <v>0.39533576254239899</v>
      </c>
      <c r="AL151" s="17">
        <v>0.49378801547003298</v>
      </c>
      <c r="AM151" s="17">
        <v>0.28001727250581598</v>
      </c>
      <c r="AN151" s="17">
        <v>0.35060976178035003</v>
      </c>
      <c r="AO151" s="17"/>
      <c r="AP151" s="17">
        <v>0.41273198675938699</v>
      </c>
      <c r="AQ151" s="17">
        <v>0.44019419540558002</v>
      </c>
      <c r="AR151" s="17">
        <v>0.49874304797559699</v>
      </c>
      <c r="AS151" s="17"/>
      <c r="AT151" s="17">
        <v>0.34877422331248198</v>
      </c>
      <c r="AU151" s="17">
        <v>0.37799007446520999</v>
      </c>
      <c r="AV151" s="17">
        <v>0.44544863896308401</v>
      </c>
      <c r="AW151" s="17">
        <v>0.47263975385284301</v>
      </c>
      <c r="AX151" s="17">
        <v>0.414982349998471</v>
      </c>
    </row>
    <row r="152" spans="2:50" x14ac:dyDescent="0.35">
      <c r="B152" t="s">
        <v>170</v>
      </c>
      <c r="C152" s="17">
        <v>0.34829227163639098</v>
      </c>
      <c r="D152" s="17">
        <v>0.36675825000620199</v>
      </c>
      <c r="E152" s="17">
        <v>0.33268533080097701</v>
      </c>
      <c r="F152" s="17"/>
      <c r="G152" s="17">
        <v>0.22874420496279399</v>
      </c>
      <c r="H152" s="17">
        <v>0.267720784590186</v>
      </c>
      <c r="I152" s="17">
        <v>0.30719294200723102</v>
      </c>
      <c r="J152" s="17">
        <v>0.297322734336327</v>
      </c>
      <c r="K152" s="17">
        <v>0.41286497482399598</v>
      </c>
      <c r="L152" s="17">
        <v>0.52484918168770001</v>
      </c>
      <c r="M152" s="17"/>
      <c r="N152" s="17">
        <v>0.38119045183672201</v>
      </c>
      <c r="O152" s="17">
        <v>0.32432539418408801</v>
      </c>
      <c r="P152" s="17">
        <v>0.33612604562308501</v>
      </c>
      <c r="Q152" s="17">
        <v>0.34597862243960498</v>
      </c>
      <c r="R152" s="17"/>
      <c r="S152" s="17">
        <v>0.33877668291044599</v>
      </c>
      <c r="T152" s="17">
        <v>0.39568429472864503</v>
      </c>
      <c r="U152" s="17">
        <v>0.32335862697180301</v>
      </c>
      <c r="V152" s="17">
        <v>0.351797066233769</v>
      </c>
      <c r="W152" s="17">
        <v>0.31712049515809798</v>
      </c>
      <c r="X152" s="17">
        <v>0.33535631263912202</v>
      </c>
      <c r="Y152" s="17">
        <v>0.39611284253446</v>
      </c>
      <c r="Z152" s="17">
        <v>0.39047387105481601</v>
      </c>
      <c r="AA152" s="17">
        <v>0.32457518769433702</v>
      </c>
      <c r="AB152" s="17">
        <v>0.29240360402503501</v>
      </c>
      <c r="AC152" s="17">
        <v>0.38761446222602902</v>
      </c>
      <c r="AD152" s="17">
        <v>0.360656307690363</v>
      </c>
      <c r="AE152" s="17"/>
      <c r="AF152" s="17">
        <v>0.41711873461372401</v>
      </c>
      <c r="AG152" s="17">
        <v>0.34706649841041998</v>
      </c>
      <c r="AH152" s="17">
        <v>0.26745475079720099</v>
      </c>
      <c r="AI152" s="17"/>
      <c r="AJ152" s="17">
        <v>0.47149158763044402</v>
      </c>
      <c r="AK152" s="17">
        <v>0.25742411765546502</v>
      </c>
      <c r="AL152" s="17">
        <v>0.381594409221236</v>
      </c>
      <c r="AM152" s="17">
        <v>0.432661483883299</v>
      </c>
      <c r="AN152" s="17">
        <v>0.31344723354298099</v>
      </c>
      <c r="AO152" s="17"/>
      <c r="AP152" s="17">
        <v>0.44835339164402899</v>
      </c>
      <c r="AQ152" s="17">
        <v>0.27535541985657402</v>
      </c>
      <c r="AR152" s="17">
        <v>0.37132793259838998</v>
      </c>
      <c r="AS152" s="17"/>
      <c r="AT152" s="17">
        <v>0.35142261406304898</v>
      </c>
      <c r="AU152" s="17">
        <v>0.315307790187981</v>
      </c>
      <c r="AV152" s="17">
        <v>0.36580146141856401</v>
      </c>
      <c r="AW152" s="17">
        <v>0.311122309441978</v>
      </c>
      <c r="AX152" s="17">
        <v>0.212482780559197</v>
      </c>
    </row>
    <row r="153" spans="2:50" x14ac:dyDescent="0.35">
      <c r="B153" t="s">
        <v>171</v>
      </c>
      <c r="C153" s="17">
        <v>0.30574116238792598</v>
      </c>
      <c r="D153" s="17">
        <v>0.33376242543347101</v>
      </c>
      <c r="E153" s="17">
        <v>0.276763641107035</v>
      </c>
      <c r="F153" s="17"/>
      <c r="G153" s="17">
        <v>0.19046179968634899</v>
      </c>
      <c r="H153" s="17">
        <v>0.23772347095156399</v>
      </c>
      <c r="I153" s="17">
        <v>0.26323038359157602</v>
      </c>
      <c r="J153" s="17">
        <v>0.32813748141530502</v>
      </c>
      <c r="K153" s="17">
        <v>0.35792694786173601</v>
      </c>
      <c r="L153" s="17">
        <v>0.41905640559611701</v>
      </c>
      <c r="M153" s="17"/>
      <c r="N153" s="17">
        <v>0.36574432034878601</v>
      </c>
      <c r="O153" s="17">
        <v>0.28512943046377198</v>
      </c>
      <c r="P153" s="17">
        <v>0.27895531742725499</v>
      </c>
      <c r="Q153" s="17">
        <v>0.285895549408894</v>
      </c>
      <c r="R153" s="17"/>
      <c r="S153" s="17">
        <v>0.28252632354701501</v>
      </c>
      <c r="T153" s="17">
        <v>0.3663239057571</v>
      </c>
      <c r="U153" s="17">
        <v>0.26814200553807199</v>
      </c>
      <c r="V153" s="17">
        <v>0.300433811498029</v>
      </c>
      <c r="W153" s="17">
        <v>0.28208010995836502</v>
      </c>
      <c r="X153" s="17">
        <v>0.32260839328482799</v>
      </c>
      <c r="Y153" s="17">
        <v>0.33006350409813801</v>
      </c>
      <c r="Z153" s="17">
        <v>0.25791910827020498</v>
      </c>
      <c r="AA153" s="17">
        <v>0.28955123455811699</v>
      </c>
      <c r="AB153" s="17">
        <v>0.27207835615667803</v>
      </c>
      <c r="AC153" s="17">
        <v>0.33205068845837299</v>
      </c>
      <c r="AD153" s="17">
        <v>0.38799403382571701</v>
      </c>
      <c r="AE153" s="17"/>
      <c r="AF153" s="17">
        <v>0.346203641914612</v>
      </c>
      <c r="AG153" s="17">
        <v>0.31460772006073501</v>
      </c>
      <c r="AH153" s="17">
        <v>0.26029589565334299</v>
      </c>
      <c r="AI153" s="17"/>
      <c r="AJ153" s="17">
        <v>0.34245177592287201</v>
      </c>
      <c r="AK153" s="17">
        <v>0.244312545604362</v>
      </c>
      <c r="AL153" s="17">
        <v>0.49700494164740699</v>
      </c>
      <c r="AM153" s="17">
        <v>0.36168508824970702</v>
      </c>
      <c r="AN153" s="17">
        <v>0.25406509886227802</v>
      </c>
      <c r="AO153" s="17"/>
      <c r="AP153" s="17">
        <v>0.30478040280680102</v>
      </c>
      <c r="AQ153" s="17">
        <v>0.25165383024954902</v>
      </c>
      <c r="AR153" s="17">
        <v>0.43253097605384</v>
      </c>
      <c r="AS153" s="17"/>
      <c r="AT153" s="17">
        <v>0.30337500857259198</v>
      </c>
      <c r="AU153" s="17">
        <v>0.316627545980327</v>
      </c>
      <c r="AV153" s="17">
        <v>0.313946923907446</v>
      </c>
      <c r="AW153" s="17">
        <v>0.29418638421059001</v>
      </c>
      <c r="AX153" s="17">
        <v>0.17031084271723201</v>
      </c>
    </row>
    <row r="154" spans="2:50" x14ac:dyDescent="0.35">
      <c r="B154" t="s">
        <v>172</v>
      </c>
      <c r="C154" s="17">
        <v>0.18752168776009501</v>
      </c>
      <c r="D154" s="17">
        <v>0.19615398369115999</v>
      </c>
      <c r="E154" s="17">
        <v>0.177351146538369</v>
      </c>
      <c r="F154" s="17"/>
      <c r="G154" s="17">
        <v>0.26541764497256798</v>
      </c>
      <c r="H154" s="17">
        <v>0.22820510603462399</v>
      </c>
      <c r="I154" s="17">
        <v>0.1934119447247</v>
      </c>
      <c r="J154" s="17">
        <v>0.18041060224104799</v>
      </c>
      <c r="K154" s="17">
        <v>0.15194697223764</v>
      </c>
      <c r="L154" s="17">
        <v>0.12753449448327001</v>
      </c>
      <c r="M154" s="17"/>
      <c r="N154" s="17">
        <v>0.219592998879483</v>
      </c>
      <c r="O154" s="17">
        <v>0.20358150907966799</v>
      </c>
      <c r="P154" s="17">
        <v>0.161908079132278</v>
      </c>
      <c r="Q154" s="17">
        <v>0.15572753099143499</v>
      </c>
      <c r="R154" s="17"/>
      <c r="S154" s="17">
        <v>0.203035215505011</v>
      </c>
      <c r="T154" s="17">
        <v>0.164439182577026</v>
      </c>
      <c r="U154" s="17">
        <v>0.185007088546012</v>
      </c>
      <c r="V154" s="17">
        <v>0.15081349510749001</v>
      </c>
      <c r="W154" s="17">
        <v>0.19751000650482101</v>
      </c>
      <c r="X154" s="17">
        <v>0.20460017196820701</v>
      </c>
      <c r="Y154" s="17">
        <v>0.12291716828721699</v>
      </c>
      <c r="Z154" s="17">
        <v>0.16876154433562099</v>
      </c>
      <c r="AA154" s="17">
        <v>0.19966496791448801</v>
      </c>
      <c r="AB154" s="17">
        <v>0.227032779197928</v>
      </c>
      <c r="AC154" s="17">
        <v>0.172181082525491</v>
      </c>
      <c r="AD154" s="17">
        <v>0.31792074336884801</v>
      </c>
      <c r="AE154" s="17"/>
      <c r="AF154" s="17">
        <v>0.14892240957575401</v>
      </c>
      <c r="AG154" s="17">
        <v>0.21712186344402501</v>
      </c>
      <c r="AH154" s="17">
        <v>0.159956509040035</v>
      </c>
      <c r="AI154" s="17"/>
      <c r="AJ154" s="17">
        <v>0.14477702007585799</v>
      </c>
      <c r="AK154" s="17">
        <v>0.227261404163555</v>
      </c>
      <c r="AL154" s="17">
        <v>0.172313965554316</v>
      </c>
      <c r="AM154" s="17">
        <v>0.18634977017037499</v>
      </c>
      <c r="AN154" s="17">
        <v>0.16203591472611301</v>
      </c>
      <c r="AO154" s="17"/>
      <c r="AP154" s="17">
        <v>0.170860418105788</v>
      </c>
      <c r="AQ154" s="17">
        <v>0.21746923868844401</v>
      </c>
      <c r="AR154" s="17">
        <v>0.20118712211971501</v>
      </c>
      <c r="AS154" s="17"/>
      <c r="AT154" s="17">
        <v>0.11434505589972301</v>
      </c>
      <c r="AU154" s="17">
        <v>0.19950116534595499</v>
      </c>
      <c r="AV154" s="17">
        <v>0.20977435079498999</v>
      </c>
      <c r="AW154" s="17">
        <v>0.264825273528005</v>
      </c>
      <c r="AX154" s="17">
        <v>0.19643707100754701</v>
      </c>
    </row>
    <row r="155" spans="2:50" x14ac:dyDescent="0.35">
      <c r="B155" t="s">
        <v>67</v>
      </c>
      <c r="C155" s="17">
        <v>0.179849473792279</v>
      </c>
      <c r="D155" s="17">
        <v>0.125154324625668</v>
      </c>
      <c r="E155" s="17">
        <v>0.234448248588282</v>
      </c>
      <c r="F155" s="17"/>
      <c r="G155" s="17">
        <v>0.169005535526558</v>
      </c>
      <c r="H155" s="17">
        <v>0.1663042231837</v>
      </c>
      <c r="I155" s="17">
        <v>0.193090825598416</v>
      </c>
      <c r="J155" s="17">
        <v>0.18570838368829301</v>
      </c>
      <c r="K155" s="17">
        <v>0.20527637266194501</v>
      </c>
      <c r="L155" s="17">
        <v>0.165519166474176</v>
      </c>
      <c r="M155" s="17"/>
      <c r="N155" s="17">
        <v>0.11012001483662701</v>
      </c>
      <c r="O155" s="17">
        <v>0.17286390222418199</v>
      </c>
      <c r="P155" s="17">
        <v>0.18750809075062</v>
      </c>
      <c r="Q155" s="17">
        <v>0.25713641392148601</v>
      </c>
      <c r="R155" s="17"/>
      <c r="S155" s="17">
        <v>0.15307742691190501</v>
      </c>
      <c r="T155" s="17">
        <v>0.20272714505117501</v>
      </c>
      <c r="U155" s="17">
        <v>0.21901322000468301</v>
      </c>
      <c r="V155" s="17">
        <v>0.19519424884210801</v>
      </c>
      <c r="W155" s="17">
        <v>0.21513490398590199</v>
      </c>
      <c r="X155" s="17">
        <v>0.15110620097309299</v>
      </c>
      <c r="Y155" s="17">
        <v>0.16472921245049599</v>
      </c>
      <c r="Z155" s="17">
        <v>0.160953948450719</v>
      </c>
      <c r="AA155" s="17">
        <v>0.20021524821964501</v>
      </c>
      <c r="AB155" s="17">
        <v>0.188437774140992</v>
      </c>
      <c r="AC155" s="17">
        <v>0.152866087283893</v>
      </c>
      <c r="AD155" s="17">
        <v>6.8558523539593505E-2</v>
      </c>
      <c r="AE155" s="17"/>
      <c r="AF155" s="17">
        <v>0.191476183336831</v>
      </c>
      <c r="AG155" s="17">
        <v>0.14114691728838999</v>
      </c>
      <c r="AH155" s="17">
        <v>0.22381464443406501</v>
      </c>
      <c r="AI155" s="17"/>
      <c r="AJ155" s="17">
        <v>0.14495745039769101</v>
      </c>
      <c r="AK155" s="17">
        <v>0.17181867443457299</v>
      </c>
      <c r="AL155" s="17">
        <v>0.11723926041850601</v>
      </c>
      <c r="AM155" s="17">
        <v>0.150760907109528</v>
      </c>
      <c r="AN155" s="17">
        <v>0.29959741990094801</v>
      </c>
      <c r="AO155" s="17"/>
      <c r="AP155" s="17">
        <v>0.131736579091696</v>
      </c>
      <c r="AQ155" s="17">
        <v>0.15550191961274901</v>
      </c>
      <c r="AR155" s="17">
        <v>0.11140328944144701</v>
      </c>
      <c r="AS155" s="17"/>
      <c r="AT155" s="17">
        <v>0.243608908519581</v>
      </c>
      <c r="AU155" s="17">
        <v>0.18655741204984699</v>
      </c>
      <c r="AV155" s="17">
        <v>0.151799937619784</v>
      </c>
      <c r="AW155" s="17">
        <v>8.9290798162329599E-2</v>
      </c>
      <c r="AX155" s="17">
        <v>0.227486876440123</v>
      </c>
    </row>
    <row r="156" spans="2:50" x14ac:dyDescent="0.35">
      <c r="B156" t="s">
        <v>173</v>
      </c>
      <c r="C156" s="17">
        <v>0.171650197909678</v>
      </c>
      <c r="D156" s="17">
        <v>0.218630785512231</v>
      </c>
      <c r="E156" s="17">
        <v>0.125827015602718</v>
      </c>
      <c r="F156" s="17"/>
      <c r="G156" s="17">
        <v>0.118855853543697</v>
      </c>
      <c r="H156" s="17">
        <v>0.13993697998358401</v>
      </c>
      <c r="I156" s="17">
        <v>0.17906318368713001</v>
      </c>
      <c r="J156" s="17">
        <v>0.15798462280096701</v>
      </c>
      <c r="K156" s="17">
        <v>0.19048743981132499</v>
      </c>
      <c r="L156" s="17">
        <v>0.22492366006001999</v>
      </c>
      <c r="M156" s="17"/>
      <c r="N156" s="17">
        <v>0.25189862770007099</v>
      </c>
      <c r="O156" s="17">
        <v>0.14174826759467499</v>
      </c>
      <c r="P156" s="17">
        <v>0.160699793310388</v>
      </c>
      <c r="Q156" s="17">
        <v>0.12056889060492799</v>
      </c>
      <c r="R156" s="17"/>
      <c r="S156" s="17">
        <v>0.16512345483084301</v>
      </c>
      <c r="T156" s="17">
        <v>0.21525806618305801</v>
      </c>
      <c r="U156" s="17">
        <v>0.179405897214406</v>
      </c>
      <c r="V156" s="17">
        <v>0.152293506873658</v>
      </c>
      <c r="W156" s="17">
        <v>0.18622481391467999</v>
      </c>
      <c r="X156" s="17">
        <v>0.128749285455901</v>
      </c>
      <c r="Y156" s="17">
        <v>0.20218458899302799</v>
      </c>
      <c r="Z156" s="17">
        <v>0.16771506928910099</v>
      </c>
      <c r="AA156" s="17">
        <v>0.15805536757663799</v>
      </c>
      <c r="AB156" s="17">
        <v>0.185982308659916</v>
      </c>
      <c r="AC156" s="17">
        <v>0.15299546800467101</v>
      </c>
      <c r="AD156" s="17">
        <v>0.10676578253371299</v>
      </c>
      <c r="AE156" s="17"/>
      <c r="AF156" s="17">
        <v>0.18788235694939001</v>
      </c>
      <c r="AG156" s="17">
        <v>0.19560598907808399</v>
      </c>
      <c r="AH156" s="17">
        <v>0.127069949350056</v>
      </c>
      <c r="AI156" s="17"/>
      <c r="AJ156" s="17">
        <v>0.25621414946943299</v>
      </c>
      <c r="AK156" s="17">
        <v>0.12238600698652</v>
      </c>
      <c r="AL156" s="17">
        <v>0.172007394352442</v>
      </c>
      <c r="AM156" s="17">
        <v>0.19247510972933299</v>
      </c>
      <c r="AN156" s="17">
        <v>0.135216328750694</v>
      </c>
      <c r="AO156" s="17"/>
      <c r="AP156" s="17">
        <v>0.248988937267488</v>
      </c>
      <c r="AQ156" s="17">
        <v>0.156620525465896</v>
      </c>
      <c r="AR156" s="17">
        <v>0.202301493213733</v>
      </c>
      <c r="AS156" s="17"/>
      <c r="AT156" s="17">
        <v>0.148060307196371</v>
      </c>
      <c r="AU156" s="17">
        <v>0.15276559677674301</v>
      </c>
      <c r="AV156" s="17">
        <v>0.19925376121016999</v>
      </c>
      <c r="AW156" s="17">
        <v>0.18895964125852899</v>
      </c>
      <c r="AX156" s="17">
        <v>0.15628156579237201</v>
      </c>
    </row>
    <row r="157" spans="2:50" x14ac:dyDescent="0.35">
      <c r="B157" t="s">
        <v>174</v>
      </c>
      <c r="C157" s="17">
        <v>0.140043846176265</v>
      </c>
      <c r="D157" s="17">
        <v>0.14651902083063301</v>
      </c>
      <c r="E157" s="17">
        <v>0.13375393326486701</v>
      </c>
      <c r="F157" s="17"/>
      <c r="G157" s="17">
        <v>0.16666610219842101</v>
      </c>
      <c r="H157" s="17">
        <v>0.146107840415827</v>
      </c>
      <c r="I157" s="17">
        <v>0.140516596130247</v>
      </c>
      <c r="J157" s="17">
        <v>0.126501164644201</v>
      </c>
      <c r="K157" s="17">
        <v>0.112857956805547</v>
      </c>
      <c r="L157" s="17">
        <v>0.14623415579961399</v>
      </c>
      <c r="M157" s="17"/>
      <c r="N157" s="17">
        <v>0.172982861141567</v>
      </c>
      <c r="O157" s="17">
        <v>0.11338790521344901</v>
      </c>
      <c r="P157" s="17">
        <v>0.139563320867717</v>
      </c>
      <c r="Q157" s="17">
        <v>0.13431353285949699</v>
      </c>
      <c r="R157" s="17"/>
      <c r="S157" s="17">
        <v>0.168905959706553</v>
      </c>
      <c r="T157" s="17">
        <v>0.13289150703052799</v>
      </c>
      <c r="U157" s="17">
        <v>0.134337484526561</v>
      </c>
      <c r="V157" s="17">
        <v>0.15478558652403099</v>
      </c>
      <c r="W157" s="17">
        <v>0.115868297543242</v>
      </c>
      <c r="X157" s="17">
        <v>0.115816974870317</v>
      </c>
      <c r="Y157" s="17">
        <v>0.1457782195241</v>
      </c>
      <c r="Z157" s="17">
        <v>0.14782675254790001</v>
      </c>
      <c r="AA157" s="17">
        <v>0.136446373643478</v>
      </c>
      <c r="AB157" s="17">
        <v>0.14120988472741899</v>
      </c>
      <c r="AC157" s="17">
        <v>0.16584259625870501</v>
      </c>
      <c r="AD157" s="17">
        <v>7.7277263110944405E-2</v>
      </c>
      <c r="AE157" s="17"/>
      <c r="AF157" s="17">
        <v>0.118560357915729</v>
      </c>
      <c r="AG157" s="17">
        <v>0.15544393164044601</v>
      </c>
      <c r="AH157" s="17">
        <v>0.12648606269225199</v>
      </c>
      <c r="AI157" s="17"/>
      <c r="AJ157" s="17">
        <v>0.17120261361997499</v>
      </c>
      <c r="AK157" s="17">
        <v>0.156509714594946</v>
      </c>
      <c r="AL157" s="17">
        <v>0.109719617821617</v>
      </c>
      <c r="AM157" s="17">
        <v>4.7806004356463497E-2</v>
      </c>
      <c r="AN157" s="17">
        <v>0.102346004657646</v>
      </c>
      <c r="AO157" s="17"/>
      <c r="AP157" s="17">
        <v>0.20232961987779299</v>
      </c>
      <c r="AQ157" s="17">
        <v>0.16552525397953199</v>
      </c>
      <c r="AR157" s="17">
        <v>9.3872231566061504E-2</v>
      </c>
      <c r="AS157" s="17"/>
      <c r="AT157" s="17">
        <v>0.122758557718686</v>
      </c>
      <c r="AU157" s="17">
        <v>0.13891612089107599</v>
      </c>
      <c r="AV157" s="17">
        <v>0.15592756343832001</v>
      </c>
      <c r="AW157" s="17">
        <v>0.174763932979799</v>
      </c>
      <c r="AX157" s="17">
        <v>0.219959143498063</v>
      </c>
    </row>
    <row r="158" spans="2:50" x14ac:dyDescent="0.35">
      <c r="B158" t="s">
        <v>175</v>
      </c>
      <c r="C158" s="17">
        <v>0.126667592398409</v>
      </c>
      <c r="D158" s="17">
        <v>0.14417361436526599</v>
      </c>
      <c r="E158" s="17">
        <v>0.107463536867698</v>
      </c>
      <c r="F158" s="17"/>
      <c r="G158" s="17">
        <v>0.16085538484745801</v>
      </c>
      <c r="H158" s="17">
        <v>0.21545482204185401</v>
      </c>
      <c r="I158" s="17">
        <v>0.152885979709286</v>
      </c>
      <c r="J158" s="17">
        <v>0.10749600527492099</v>
      </c>
      <c r="K158" s="17">
        <v>6.6492340982933995E-2</v>
      </c>
      <c r="L158" s="17">
        <v>6.6246658303159997E-2</v>
      </c>
      <c r="M158" s="17"/>
      <c r="N158" s="17">
        <v>0.15263838318557599</v>
      </c>
      <c r="O158" s="17">
        <v>9.7844297270236705E-2</v>
      </c>
      <c r="P158" s="17">
        <v>0.15459722806152601</v>
      </c>
      <c r="Q158" s="17">
        <v>0.107479734726884</v>
      </c>
      <c r="R158" s="17"/>
      <c r="S158" s="17">
        <v>0.13380786902887301</v>
      </c>
      <c r="T158" s="17">
        <v>5.1161388861200599E-2</v>
      </c>
      <c r="U158" s="17">
        <v>6.2497834381286997E-2</v>
      </c>
      <c r="V158" s="17">
        <v>0.14876306018284299</v>
      </c>
      <c r="W158" s="17">
        <v>0.169372456789673</v>
      </c>
      <c r="X158" s="17">
        <v>0.123289898441776</v>
      </c>
      <c r="Y158" s="17">
        <v>0.13074007070264501</v>
      </c>
      <c r="Z158" s="17">
        <v>0.102790938450033</v>
      </c>
      <c r="AA158" s="17">
        <v>0.125690245168258</v>
      </c>
      <c r="AB158" s="17">
        <v>0.18056782783566599</v>
      </c>
      <c r="AC158" s="17">
        <v>0.153812081187997</v>
      </c>
      <c r="AD158" s="17">
        <v>0.25441982010683001</v>
      </c>
      <c r="AE158" s="17"/>
      <c r="AF158" s="17">
        <v>7.6697864322716802E-2</v>
      </c>
      <c r="AG158" s="17">
        <v>0.16090282367488901</v>
      </c>
      <c r="AH158" s="17">
        <v>0.157001891438907</v>
      </c>
      <c r="AI158" s="17"/>
      <c r="AJ158" s="17">
        <v>5.07590304322761E-2</v>
      </c>
      <c r="AK158" s="17">
        <v>0.215454404554762</v>
      </c>
      <c r="AL158" s="17">
        <v>6.6337665503270804E-2</v>
      </c>
      <c r="AM158" s="17">
        <v>0.17292564267019001</v>
      </c>
      <c r="AN158" s="17">
        <v>0.10358180996468799</v>
      </c>
      <c r="AO158" s="17"/>
      <c r="AP158" s="17">
        <v>6.0794467109093801E-2</v>
      </c>
      <c r="AQ158" s="17">
        <v>0.18592672805488</v>
      </c>
      <c r="AR158" s="17">
        <v>6.6448509930281494E-2</v>
      </c>
      <c r="AS158" s="17"/>
      <c r="AT158" s="17">
        <v>0.124296324686047</v>
      </c>
      <c r="AU158" s="17">
        <v>0.114297825456431</v>
      </c>
      <c r="AV158" s="17">
        <v>0.13873540414472299</v>
      </c>
      <c r="AW158" s="17">
        <v>0.18334729491615701</v>
      </c>
      <c r="AX158" s="17">
        <v>0.10758280870412899</v>
      </c>
    </row>
    <row r="159" spans="2:50" x14ac:dyDescent="0.35">
      <c r="B159" t="s">
        <v>176</v>
      </c>
      <c r="C159" s="17">
        <v>0.11612721805031601</v>
      </c>
      <c r="D159" s="17">
        <v>0.115022182637722</v>
      </c>
      <c r="E159" s="17">
        <v>0.118007698978943</v>
      </c>
      <c r="F159" s="17"/>
      <c r="G159" s="17">
        <v>0.155132244431646</v>
      </c>
      <c r="H159" s="17">
        <v>0.130310270948086</v>
      </c>
      <c r="I159" s="17">
        <v>0.14579101602664499</v>
      </c>
      <c r="J159" s="17">
        <v>0.1407010176704</v>
      </c>
      <c r="K159" s="17">
        <v>6.4819295838582702E-2</v>
      </c>
      <c r="L159" s="17">
        <v>6.8849072669633096E-2</v>
      </c>
      <c r="M159" s="17"/>
      <c r="N159" s="17">
        <v>0.11540635513799601</v>
      </c>
      <c r="O159" s="17">
        <v>0.13582337130040201</v>
      </c>
      <c r="P159" s="17">
        <v>0.12805064404052199</v>
      </c>
      <c r="Q159" s="17">
        <v>8.9174075016581297E-2</v>
      </c>
      <c r="R159" s="17"/>
      <c r="S159" s="17">
        <v>0.118025139646365</v>
      </c>
      <c r="T159" s="17">
        <v>0.110854880762826</v>
      </c>
      <c r="U159" s="17">
        <v>0.116220705093837</v>
      </c>
      <c r="V159" s="17">
        <v>8.1298840913810594E-2</v>
      </c>
      <c r="W159" s="17">
        <v>0.111532226439077</v>
      </c>
      <c r="X159" s="17">
        <v>0.149977812456282</v>
      </c>
      <c r="Y159" s="17">
        <v>0.13655989568830501</v>
      </c>
      <c r="Z159" s="17">
        <v>0.17664955263305601</v>
      </c>
      <c r="AA159" s="17">
        <v>0.108920314239824</v>
      </c>
      <c r="AB159" s="17">
        <v>8.28297483027126E-2</v>
      </c>
      <c r="AC159" s="17">
        <v>0.17048537458936</v>
      </c>
      <c r="AD159" s="17">
        <v>4.4467394935464997E-2</v>
      </c>
      <c r="AE159" s="17"/>
      <c r="AF159" s="17">
        <v>8.57761641160283E-2</v>
      </c>
      <c r="AG159" s="17">
        <v>0.136369290118633</v>
      </c>
      <c r="AH159" s="17">
        <v>0.114374939860276</v>
      </c>
      <c r="AI159" s="17"/>
      <c r="AJ159" s="17">
        <v>8.6141953651964795E-2</v>
      </c>
      <c r="AK159" s="17">
        <v>0.16138596089313501</v>
      </c>
      <c r="AL159" s="17">
        <v>0.13035611823753401</v>
      </c>
      <c r="AM159" s="17">
        <v>0.184348457865983</v>
      </c>
      <c r="AN159" s="17">
        <v>7.5892401634342702E-2</v>
      </c>
      <c r="AO159" s="17"/>
      <c r="AP159" s="17">
        <v>8.9859924229445803E-2</v>
      </c>
      <c r="AQ159" s="17">
        <v>0.13109156069244199</v>
      </c>
      <c r="AR159" s="17">
        <v>0.15713208102880899</v>
      </c>
      <c r="AS159" s="17"/>
      <c r="AT159" s="17">
        <v>8.3145654250991602E-2</v>
      </c>
      <c r="AU159" s="17">
        <v>0.12857926240020501</v>
      </c>
      <c r="AV159" s="17">
        <v>0.141636950680433</v>
      </c>
      <c r="AW159" s="17">
        <v>0.13226229929826</v>
      </c>
      <c r="AX159" s="17">
        <v>0.145421378062976</v>
      </c>
    </row>
    <row r="160" spans="2:50" x14ac:dyDescent="0.35">
      <c r="B160" t="s">
        <v>177</v>
      </c>
      <c r="C160" s="17">
        <v>9.8579630821887601E-2</v>
      </c>
      <c r="D160" s="17">
        <v>0.114715604881531</v>
      </c>
      <c r="E160" s="17">
        <v>8.3519991920338099E-2</v>
      </c>
      <c r="F160" s="17"/>
      <c r="G160" s="17">
        <v>0.15009640284908199</v>
      </c>
      <c r="H160" s="17">
        <v>0.14736896214231601</v>
      </c>
      <c r="I160" s="17">
        <v>0.12635143734676799</v>
      </c>
      <c r="J160" s="17">
        <v>6.1438870187105199E-2</v>
      </c>
      <c r="K160" s="17">
        <v>6.7283392918607798E-2</v>
      </c>
      <c r="L160" s="17">
        <v>5.3223235105392501E-2</v>
      </c>
      <c r="M160" s="17"/>
      <c r="N160" s="17">
        <v>8.3573033143851894E-2</v>
      </c>
      <c r="O160" s="17">
        <v>9.8932425511944699E-2</v>
      </c>
      <c r="P160" s="17">
        <v>0.128207741303107</v>
      </c>
      <c r="Q160" s="17">
        <v>8.9297279795787804E-2</v>
      </c>
      <c r="R160" s="17"/>
      <c r="S160" s="17">
        <v>0.12337882084195299</v>
      </c>
      <c r="T160" s="17">
        <v>9.1292658044796998E-2</v>
      </c>
      <c r="U160" s="17">
        <v>8.0739653321891106E-2</v>
      </c>
      <c r="V160" s="17">
        <v>0.122562289799622</v>
      </c>
      <c r="W160" s="17">
        <v>0.13390209288673</v>
      </c>
      <c r="X160" s="17">
        <v>0.100139732712747</v>
      </c>
      <c r="Y160" s="17">
        <v>9.8480591662852598E-2</v>
      </c>
      <c r="Z160" s="17">
        <v>7.7896105347587105E-2</v>
      </c>
      <c r="AA160" s="17">
        <v>8.58777548330871E-2</v>
      </c>
      <c r="AB160" s="17">
        <v>9.1418848938841599E-2</v>
      </c>
      <c r="AC160" s="17">
        <v>3.9315047150348802E-2</v>
      </c>
      <c r="AD160" s="17">
        <v>9.7514144236635902E-2</v>
      </c>
      <c r="AE160" s="17"/>
      <c r="AF160" s="17">
        <v>8.9244644602105405E-2</v>
      </c>
      <c r="AG160" s="17">
        <v>8.9480586764199704E-2</v>
      </c>
      <c r="AH160" s="17">
        <v>0.11842379627541801</v>
      </c>
      <c r="AI160" s="17"/>
      <c r="AJ160" s="17">
        <v>0.10952508983459699</v>
      </c>
      <c r="AK160" s="17">
        <v>0.115074057860119</v>
      </c>
      <c r="AL160" s="17">
        <v>6.1999554993410699E-2</v>
      </c>
      <c r="AM160" s="17">
        <v>0</v>
      </c>
      <c r="AN160" s="17">
        <v>7.1561253995847701E-2</v>
      </c>
      <c r="AO160" s="17"/>
      <c r="AP160" s="17">
        <v>0.16386924411465101</v>
      </c>
      <c r="AQ160" s="17">
        <v>0.121070609199027</v>
      </c>
      <c r="AR160" s="17">
        <v>4.9080430258487302E-2</v>
      </c>
      <c r="AS160" s="17"/>
      <c r="AT160" s="17">
        <v>7.2644236109101701E-2</v>
      </c>
      <c r="AU160" s="17">
        <v>0.112794024692246</v>
      </c>
      <c r="AV160" s="17">
        <v>9.5300689884142795E-2</v>
      </c>
      <c r="AW160" s="17">
        <v>0.13827353980690099</v>
      </c>
      <c r="AX160" s="17">
        <v>6.0848503462731199E-2</v>
      </c>
    </row>
    <row r="161" spans="2:50" x14ac:dyDescent="0.35">
      <c r="B161" t="s">
        <v>178</v>
      </c>
      <c r="C161" s="17">
        <v>7.5384571600310493E-2</v>
      </c>
      <c r="D161" s="17">
        <v>8.27453584456221E-2</v>
      </c>
      <c r="E161" s="17">
        <v>6.7733709066278805E-2</v>
      </c>
      <c r="F161" s="17"/>
      <c r="G161" s="17">
        <v>0.14394341482553999</v>
      </c>
      <c r="H161" s="17">
        <v>8.6086252075422406E-2</v>
      </c>
      <c r="I161" s="17">
        <v>5.7606066835859199E-2</v>
      </c>
      <c r="J161" s="17">
        <v>5.69982172962199E-2</v>
      </c>
      <c r="K161" s="17">
        <v>9.4239502463595096E-2</v>
      </c>
      <c r="L161" s="17">
        <v>3.8058458255009003E-2</v>
      </c>
      <c r="M161" s="17"/>
      <c r="N161" s="17">
        <v>7.8956030547373102E-2</v>
      </c>
      <c r="O161" s="17">
        <v>8.4203509061867701E-2</v>
      </c>
      <c r="P161" s="17">
        <v>7.3726267768091394E-2</v>
      </c>
      <c r="Q161" s="17">
        <v>6.5927048321586093E-2</v>
      </c>
      <c r="R161" s="17"/>
      <c r="S161" s="17">
        <v>0.112280361934202</v>
      </c>
      <c r="T161" s="17">
        <v>7.67327748198319E-2</v>
      </c>
      <c r="U161" s="17">
        <v>5.83059677996665E-2</v>
      </c>
      <c r="V161" s="17">
        <v>8.8403968433685698E-2</v>
      </c>
      <c r="W161" s="17">
        <v>5.7690997035038903E-2</v>
      </c>
      <c r="X161" s="17">
        <v>8.7815866302747306E-2</v>
      </c>
      <c r="Y161" s="17">
        <v>5.6203555115547699E-2</v>
      </c>
      <c r="Z161" s="17">
        <v>4.8308718953351301E-2</v>
      </c>
      <c r="AA161" s="17">
        <v>5.4558439649516198E-2</v>
      </c>
      <c r="AB161" s="17">
        <v>5.42328884590264E-2</v>
      </c>
      <c r="AC161" s="17">
        <v>6.0450223301566103E-2</v>
      </c>
      <c r="AD161" s="17">
        <v>0.159997866408774</v>
      </c>
      <c r="AE161" s="17"/>
      <c r="AF161" s="17">
        <v>5.9646069001024198E-2</v>
      </c>
      <c r="AG161" s="17">
        <v>7.1846623771677595E-2</v>
      </c>
      <c r="AH161" s="17">
        <v>8.6608279200705005E-2</v>
      </c>
      <c r="AI161" s="17"/>
      <c r="AJ161" s="17">
        <v>6.6025275044199805E-2</v>
      </c>
      <c r="AK161" s="17">
        <v>8.7951430514843498E-2</v>
      </c>
      <c r="AL161" s="17">
        <v>7.7007356541126601E-2</v>
      </c>
      <c r="AM161" s="17">
        <v>5.4664590263053002E-2</v>
      </c>
      <c r="AN161" s="17">
        <v>5.59649316221573E-2</v>
      </c>
      <c r="AO161" s="17"/>
      <c r="AP161" s="17">
        <v>6.19367720634518E-2</v>
      </c>
      <c r="AQ161" s="17">
        <v>9.9724793327280806E-2</v>
      </c>
      <c r="AR161" s="17">
        <v>6.7594400306994304E-2</v>
      </c>
      <c r="AS161" s="17"/>
      <c r="AT161" s="17">
        <v>7.11091346968762E-2</v>
      </c>
      <c r="AU161" s="17">
        <v>7.6859846642557697E-2</v>
      </c>
      <c r="AV161" s="17">
        <v>6.2893478896282301E-2</v>
      </c>
      <c r="AW161" s="17">
        <v>9.6938783173150703E-2</v>
      </c>
      <c r="AX161" s="17">
        <v>0.102279593257629</v>
      </c>
    </row>
    <row r="162" spans="2:50" x14ac:dyDescent="0.35">
      <c r="B162" t="s">
        <v>179</v>
      </c>
      <c r="C162" s="17">
        <v>7.4397955624777801E-2</v>
      </c>
      <c r="D162" s="17">
        <v>7.6067481053800803E-2</v>
      </c>
      <c r="E162" s="17">
        <v>7.0403332176742203E-2</v>
      </c>
      <c r="F162" s="17"/>
      <c r="G162" s="17">
        <v>0.11887770062882699</v>
      </c>
      <c r="H162" s="17">
        <v>0.12832636906099101</v>
      </c>
      <c r="I162" s="17">
        <v>9.0128962288702194E-2</v>
      </c>
      <c r="J162" s="17">
        <v>6.0277602531668799E-2</v>
      </c>
      <c r="K162" s="17">
        <v>1.9083884624354602E-2</v>
      </c>
      <c r="L162" s="17">
        <v>3.6670028661640798E-2</v>
      </c>
      <c r="M162" s="17"/>
      <c r="N162" s="17">
        <v>8.2457365305561706E-2</v>
      </c>
      <c r="O162" s="17">
        <v>5.9721772111424598E-2</v>
      </c>
      <c r="P162" s="17">
        <v>9.3550256877894894E-2</v>
      </c>
      <c r="Q162" s="17">
        <v>6.4338033396549907E-2</v>
      </c>
      <c r="R162" s="17"/>
      <c r="S162" s="17">
        <v>5.6714220371390497E-2</v>
      </c>
      <c r="T162" s="17">
        <v>5.2135636243622697E-2</v>
      </c>
      <c r="U162" s="17">
        <v>5.5758473845530003E-2</v>
      </c>
      <c r="V162" s="17">
        <v>9.6250222362854201E-2</v>
      </c>
      <c r="W162" s="17">
        <v>5.2328592529024998E-2</v>
      </c>
      <c r="X162" s="17">
        <v>0.112748399972031</v>
      </c>
      <c r="Y162" s="17">
        <v>8.0873819904147506E-2</v>
      </c>
      <c r="Z162" s="17">
        <v>0.10442106542327</v>
      </c>
      <c r="AA162" s="17">
        <v>9.2533446243811004E-2</v>
      </c>
      <c r="AB162" s="17">
        <v>6.1346276503066899E-2</v>
      </c>
      <c r="AC162" s="17">
        <v>6.2570786227644407E-2</v>
      </c>
      <c r="AD162" s="17">
        <v>0.108847829228486</v>
      </c>
      <c r="AE162" s="17"/>
      <c r="AF162" s="17">
        <v>4.6299728966210797E-2</v>
      </c>
      <c r="AG162" s="17">
        <v>7.7604129124519597E-2</v>
      </c>
      <c r="AH162" s="17">
        <v>0.112129952653725</v>
      </c>
      <c r="AI162" s="17"/>
      <c r="AJ162" s="17">
        <v>4.7466571807312397E-2</v>
      </c>
      <c r="AK162" s="17">
        <v>9.4998287054683397E-2</v>
      </c>
      <c r="AL162" s="17">
        <v>8.9019438060930101E-2</v>
      </c>
      <c r="AM162" s="17">
        <v>6.8965046975501099E-2</v>
      </c>
      <c r="AN162" s="17">
        <v>5.4660607578452002E-2</v>
      </c>
      <c r="AO162" s="17"/>
      <c r="AP162" s="17">
        <v>5.87140535978916E-2</v>
      </c>
      <c r="AQ162" s="17">
        <v>9.6176573067028495E-2</v>
      </c>
      <c r="AR162" s="17">
        <v>0.123720835215237</v>
      </c>
      <c r="AS162" s="17"/>
      <c r="AT162" s="17">
        <v>6.8071419698211302E-2</v>
      </c>
      <c r="AU162" s="17">
        <v>7.4049238228017705E-2</v>
      </c>
      <c r="AV162" s="17">
        <v>6.68899831828976E-2</v>
      </c>
      <c r="AW162" s="17">
        <v>9.0792222996250602E-2</v>
      </c>
      <c r="AX162" s="17">
        <v>9.2736248600061799E-2</v>
      </c>
    </row>
    <row r="163" spans="2:50" x14ac:dyDescent="0.35">
      <c r="B163" t="s">
        <v>107</v>
      </c>
      <c r="C163" s="17">
        <v>7.5901981118227102E-3</v>
      </c>
      <c r="D163" s="17">
        <v>8.6225395656550092E-3</v>
      </c>
      <c r="E163" s="17">
        <v>5.6506339695198398E-3</v>
      </c>
      <c r="F163" s="17"/>
      <c r="G163" s="17">
        <v>7.9332003975576895E-3</v>
      </c>
      <c r="H163" s="17">
        <v>5.2630669376202604E-3</v>
      </c>
      <c r="I163" s="17">
        <v>3.8583111991775301E-3</v>
      </c>
      <c r="J163" s="17">
        <v>1.11146130938178E-2</v>
      </c>
      <c r="K163" s="17">
        <v>1.2247205328495299E-2</v>
      </c>
      <c r="L163" s="17">
        <v>6.3202474305295896E-3</v>
      </c>
      <c r="M163" s="17"/>
      <c r="N163" s="17">
        <v>3.5263141663609901E-3</v>
      </c>
      <c r="O163" s="17">
        <v>7.8779274587119398E-3</v>
      </c>
      <c r="P163" s="17">
        <v>9.0361159769525908E-3</v>
      </c>
      <c r="Q163" s="17">
        <v>1.06281388260571E-2</v>
      </c>
      <c r="R163" s="17"/>
      <c r="S163" s="17">
        <v>6.4825790750461E-3</v>
      </c>
      <c r="T163" s="17">
        <v>6.3856342158720401E-3</v>
      </c>
      <c r="U163" s="17">
        <v>1.1379493750219301E-2</v>
      </c>
      <c r="V163" s="17">
        <v>5.1120944411331597E-3</v>
      </c>
      <c r="W163" s="17">
        <v>6.0277742756097196E-3</v>
      </c>
      <c r="X163" s="17">
        <v>1.0789149617177E-2</v>
      </c>
      <c r="Y163" s="17">
        <v>0</v>
      </c>
      <c r="Z163" s="17">
        <v>2.2613367290509698E-2</v>
      </c>
      <c r="AA163" s="17">
        <v>8.0423136783364206E-3</v>
      </c>
      <c r="AB163" s="17">
        <v>7.1222759114792202E-3</v>
      </c>
      <c r="AC163" s="17">
        <v>0</v>
      </c>
      <c r="AD163" s="17">
        <v>2.2051047121554299E-2</v>
      </c>
      <c r="AE163" s="17"/>
      <c r="AF163" s="17">
        <v>1.24949656568474E-2</v>
      </c>
      <c r="AG163" s="17">
        <v>4.2264433523994003E-3</v>
      </c>
      <c r="AH163" s="17">
        <v>6.0078958231502503E-3</v>
      </c>
      <c r="AI163" s="17"/>
      <c r="AJ163" s="17">
        <v>8.5216699364694497E-3</v>
      </c>
      <c r="AK163" s="17">
        <v>4.1825803301208404E-3</v>
      </c>
      <c r="AL163" s="17">
        <v>0</v>
      </c>
      <c r="AM163" s="17">
        <v>0</v>
      </c>
      <c r="AN163" s="17">
        <v>1.5592200007380401E-2</v>
      </c>
      <c r="AO163" s="17"/>
      <c r="AP163" s="17">
        <v>2.3174260117305502E-3</v>
      </c>
      <c r="AQ163" s="17">
        <v>3.4175955240707298E-3</v>
      </c>
      <c r="AR163" s="17">
        <v>6.7963708879158697E-3</v>
      </c>
      <c r="AS163" s="17"/>
      <c r="AT163" s="17">
        <v>6.12487907083292E-3</v>
      </c>
      <c r="AU163" s="17">
        <v>1.06133450476144E-2</v>
      </c>
      <c r="AV163" s="17">
        <v>6.9456671114791401E-3</v>
      </c>
      <c r="AW163" s="17">
        <v>0</v>
      </c>
      <c r="AX163" s="17">
        <v>2.6737035833191598E-2</v>
      </c>
    </row>
    <row r="164" spans="2:50" x14ac:dyDescent="0.35">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row>
    <row r="165" spans="2:50" x14ac:dyDescent="0.35">
      <c r="B165" s="6" t="s">
        <v>194</v>
      </c>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row>
    <row r="166" spans="2:50" x14ac:dyDescent="0.35">
      <c r="B166" s="24" t="s">
        <v>69</v>
      </c>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row>
    <row r="167" spans="2:50" x14ac:dyDescent="0.35">
      <c r="B167" t="s">
        <v>181</v>
      </c>
      <c r="C167" s="17">
        <v>0.36889408343649399</v>
      </c>
      <c r="D167" s="17">
        <v>0.42276185323221299</v>
      </c>
      <c r="E167" s="17">
        <v>0.31813463617193599</v>
      </c>
      <c r="F167" s="17"/>
      <c r="G167" s="17">
        <v>0.31627004840741102</v>
      </c>
      <c r="H167" s="17">
        <v>0.32807077885519598</v>
      </c>
      <c r="I167" s="17">
        <v>0.38486928063539999</v>
      </c>
      <c r="J167" s="17">
        <v>0.37836029497127899</v>
      </c>
      <c r="K167" s="17">
        <v>0.41639275998832398</v>
      </c>
      <c r="L167" s="17">
        <v>0.38454199997995397</v>
      </c>
      <c r="M167" s="17"/>
      <c r="N167" s="17">
        <v>0.46887394853133102</v>
      </c>
      <c r="O167" s="17">
        <v>0.39206310057752702</v>
      </c>
      <c r="P167" s="17">
        <v>0.303188908310421</v>
      </c>
      <c r="Q167" s="17">
        <v>0.29273260350872199</v>
      </c>
      <c r="R167" s="17"/>
      <c r="S167" s="17">
        <v>0.43144910056042501</v>
      </c>
      <c r="T167" s="17">
        <v>0.39643375180766499</v>
      </c>
      <c r="U167" s="17">
        <v>0.31415948004053401</v>
      </c>
      <c r="V167" s="17">
        <v>0.34245480281314</v>
      </c>
      <c r="W167" s="17">
        <v>0.34318450336290102</v>
      </c>
      <c r="X167" s="17">
        <v>0.33417357949170501</v>
      </c>
      <c r="Y167" s="17">
        <v>0.37308538575414901</v>
      </c>
      <c r="Z167" s="17">
        <v>0.319299298186701</v>
      </c>
      <c r="AA167" s="17">
        <v>0.35080709865899801</v>
      </c>
      <c r="AB167" s="17">
        <v>0.40265120722105602</v>
      </c>
      <c r="AC167" s="17">
        <v>0.31773095611230501</v>
      </c>
      <c r="AD167" s="17">
        <v>0.452363798535799</v>
      </c>
      <c r="AE167" s="17"/>
      <c r="AF167" s="17">
        <v>0.352070317047318</v>
      </c>
      <c r="AG167" s="17">
        <v>0.41694844292607303</v>
      </c>
      <c r="AH167" s="17">
        <v>0.31049626262781099</v>
      </c>
      <c r="AI167" s="17"/>
      <c r="AJ167" s="17">
        <v>0.38507306372508998</v>
      </c>
      <c r="AK167" s="17">
        <v>0.35880847432333202</v>
      </c>
      <c r="AL167" s="17">
        <v>0.48061995494284698</v>
      </c>
      <c r="AM167" s="17">
        <v>0.24940548171145299</v>
      </c>
      <c r="AN167" s="17">
        <v>0.302100711584323</v>
      </c>
      <c r="AO167" s="17"/>
      <c r="AP167" s="17">
        <v>0.38864021596389597</v>
      </c>
      <c r="AQ167" s="17">
        <v>0.37724306523919698</v>
      </c>
      <c r="AR167" s="17">
        <v>0.50168910323064198</v>
      </c>
      <c r="AS167" s="17"/>
      <c r="AT167" s="17">
        <v>0.29345599379913501</v>
      </c>
      <c r="AU167" s="17">
        <v>0.34633934696165602</v>
      </c>
      <c r="AV167" s="17">
        <v>0.419736336460444</v>
      </c>
      <c r="AW167" s="17">
        <v>0.49846794228937302</v>
      </c>
      <c r="AX167" s="17">
        <v>0.31756688732006799</v>
      </c>
    </row>
    <row r="168" spans="2:50" x14ac:dyDescent="0.35">
      <c r="B168" t="s">
        <v>182</v>
      </c>
      <c r="C168" s="17">
        <v>0.295094286031714</v>
      </c>
      <c r="D168" s="17">
        <v>0.30510231596329901</v>
      </c>
      <c r="E168" s="17">
        <v>0.287370570093543</v>
      </c>
      <c r="F168" s="17"/>
      <c r="G168" s="17">
        <v>0.26484900745565199</v>
      </c>
      <c r="H168" s="17">
        <v>0.25538137445731401</v>
      </c>
      <c r="I168" s="17">
        <v>0.31639290193467001</v>
      </c>
      <c r="J168" s="17">
        <v>0.29861549232958401</v>
      </c>
      <c r="K168" s="17">
        <v>0.31912676033884801</v>
      </c>
      <c r="L168" s="17">
        <v>0.31116086197888598</v>
      </c>
      <c r="M168" s="17"/>
      <c r="N168" s="17">
        <v>0.29992023553357</v>
      </c>
      <c r="O168" s="17">
        <v>0.34427726028951799</v>
      </c>
      <c r="P168" s="17">
        <v>0.283259215656121</v>
      </c>
      <c r="Q168" s="17">
        <v>0.24989038548693099</v>
      </c>
      <c r="R168" s="17"/>
      <c r="S168" s="17">
        <v>0.28324464481205303</v>
      </c>
      <c r="T168" s="17">
        <v>0.30904530211175602</v>
      </c>
      <c r="U168" s="17">
        <v>0.29250126045296598</v>
      </c>
      <c r="V168" s="17">
        <v>0.28349333758737999</v>
      </c>
      <c r="W168" s="17">
        <v>0.27705934868721199</v>
      </c>
      <c r="X168" s="17">
        <v>0.28027797366206098</v>
      </c>
      <c r="Y168" s="17">
        <v>0.297129133190009</v>
      </c>
      <c r="Z168" s="17">
        <v>0.35882619567693402</v>
      </c>
      <c r="AA168" s="17">
        <v>0.29113034481418398</v>
      </c>
      <c r="AB168" s="17">
        <v>0.32686055201380498</v>
      </c>
      <c r="AC168" s="17">
        <v>0.23866730038460701</v>
      </c>
      <c r="AD168" s="17">
        <v>0.34101176117860499</v>
      </c>
      <c r="AE168" s="17"/>
      <c r="AF168" s="17">
        <v>0.31239590133475797</v>
      </c>
      <c r="AG168" s="17">
        <v>0.30273275855979498</v>
      </c>
      <c r="AH168" s="17">
        <v>0.27817590978517898</v>
      </c>
      <c r="AI168" s="17"/>
      <c r="AJ168" s="17">
        <v>0.332194900379295</v>
      </c>
      <c r="AK168" s="17">
        <v>0.28254842478872</v>
      </c>
      <c r="AL168" s="17">
        <v>0.30332121887060598</v>
      </c>
      <c r="AM168" s="17">
        <v>0.26613430640538599</v>
      </c>
      <c r="AN168" s="17">
        <v>0.28927087783274602</v>
      </c>
      <c r="AO168" s="17"/>
      <c r="AP168" s="17">
        <v>0.31542547199864601</v>
      </c>
      <c r="AQ168" s="17">
        <v>0.28179902630849502</v>
      </c>
      <c r="AR168" s="17">
        <v>0.33413631310851499</v>
      </c>
      <c r="AS168" s="17"/>
      <c r="AT168" s="17">
        <v>0.28208604565168699</v>
      </c>
      <c r="AU168" s="17">
        <v>0.28002751602513298</v>
      </c>
      <c r="AV168" s="17">
        <v>0.32821519464816901</v>
      </c>
      <c r="AW168" s="17">
        <v>0.29478587040828402</v>
      </c>
      <c r="AX168" s="17">
        <v>0.233828120975899</v>
      </c>
    </row>
    <row r="169" spans="2:50" x14ac:dyDescent="0.35">
      <c r="B169" t="s">
        <v>183</v>
      </c>
      <c r="C169" s="17">
        <v>0.27971623360638498</v>
      </c>
      <c r="D169" s="17">
        <v>0.319107468496238</v>
      </c>
      <c r="E169" s="17">
        <v>0.24215952587598899</v>
      </c>
      <c r="F169" s="17"/>
      <c r="G169" s="17">
        <v>0.25964927947532201</v>
      </c>
      <c r="H169" s="17">
        <v>0.216482512690402</v>
      </c>
      <c r="I169" s="17">
        <v>0.30508156801285802</v>
      </c>
      <c r="J169" s="17">
        <v>0.29420825354737101</v>
      </c>
      <c r="K169" s="17">
        <v>0.29804391267893998</v>
      </c>
      <c r="L169" s="17">
        <v>0.29972336002078498</v>
      </c>
      <c r="M169" s="17"/>
      <c r="N169" s="17">
        <v>0.33069671125502997</v>
      </c>
      <c r="O169" s="17">
        <v>0.28886880578730401</v>
      </c>
      <c r="P169" s="17">
        <v>0.26738477173187802</v>
      </c>
      <c r="Q169" s="17">
        <v>0.227609578395366</v>
      </c>
      <c r="R169" s="17"/>
      <c r="S169" s="17">
        <v>0.278701619045222</v>
      </c>
      <c r="T169" s="17">
        <v>0.34099379053801099</v>
      </c>
      <c r="U169" s="17">
        <v>0.27395161478208702</v>
      </c>
      <c r="V169" s="17">
        <v>0.29521030552309002</v>
      </c>
      <c r="W169" s="17">
        <v>0.222537941292522</v>
      </c>
      <c r="X169" s="17">
        <v>0.19967920313388801</v>
      </c>
      <c r="Y169" s="17">
        <v>0.25581191022100003</v>
      </c>
      <c r="Z169" s="17">
        <v>0.22433177771027099</v>
      </c>
      <c r="AA169" s="17">
        <v>0.28393770144585401</v>
      </c>
      <c r="AB169" s="17">
        <v>0.35932014723678901</v>
      </c>
      <c r="AC169" s="17">
        <v>0.23802065066995001</v>
      </c>
      <c r="AD169" s="17">
        <v>0.31328335011364</v>
      </c>
      <c r="AE169" s="17"/>
      <c r="AF169" s="17">
        <v>0.28145839168361603</v>
      </c>
      <c r="AG169" s="17">
        <v>0.30022555098889703</v>
      </c>
      <c r="AH169" s="17">
        <v>0.23558252511078601</v>
      </c>
      <c r="AI169" s="17"/>
      <c r="AJ169" s="17">
        <v>0.297968797482764</v>
      </c>
      <c r="AK169" s="17">
        <v>0.25791941768452697</v>
      </c>
      <c r="AL169" s="17">
        <v>0.28132699654195098</v>
      </c>
      <c r="AM169" s="17">
        <v>0.27692956464544599</v>
      </c>
      <c r="AN169" s="17">
        <v>0.26919677658897201</v>
      </c>
      <c r="AO169" s="17"/>
      <c r="AP169" s="17">
        <v>0.30398185734955602</v>
      </c>
      <c r="AQ169" s="17">
        <v>0.27337694455254402</v>
      </c>
      <c r="AR169" s="17">
        <v>0.29437250323714798</v>
      </c>
      <c r="AS169" s="17"/>
      <c r="AT169" s="17">
        <v>0.24173568834307299</v>
      </c>
      <c r="AU169" s="17">
        <v>0.25809480811520003</v>
      </c>
      <c r="AV169" s="17">
        <v>0.30445561623668399</v>
      </c>
      <c r="AW169" s="17">
        <v>0.29500266822571303</v>
      </c>
      <c r="AX169" s="17">
        <v>0.35427220577088098</v>
      </c>
    </row>
    <row r="170" spans="2:50" x14ac:dyDescent="0.35">
      <c r="B170" t="s">
        <v>184</v>
      </c>
      <c r="C170" s="17">
        <v>0.220404228547876</v>
      </c>
      <c r="D170" s="17">
        <v>0.265927662844333</v>
      </c>
      <c r="E170" s="17">
        <v>0.17645559231548699</v>
      </c>
      <c r="F170" s="17"/>
      <c r="G170" s="17">
        <v>0.13746297216235001</v>
      </c>
      <c r="H170" s="17">
        <v>0.147441427710571</v>
      </c>
      <c r="I170" s="17">
        <v>0.25693626563559702</v>
      </c>
      <c r="J170" s="17">
        <v>0.24564232767535199</v>
      </c>
      <c r="K170" s="17">
        <v>0.27571812557514502</v>
      </c>
      <c r="L170" s="17">
        <v>0.24748819997132299</v>
      </c>
      <c r="M170" s="17"/>
      <c r="N170" s="17">
        <v>0.27386822828777102</v>
      </c>
      <c r="O170" s="17">
        <v>0.23181388680059201</v>
      </c>
      <c r="P170" s="17">
        <v>0.18483325011631899</v>
      </c>
      <c r="Q170" s="17">
        <v>0.17987086362896201</v>
      </c>
      <c r="R170" s="17"/>
      <c r="S170" s="17">
        <v>0.19275187393360699</v>
      </c>
      <c r="T170" s="17">
        <v>0.21885732873474401</v>
      </c>
      <c r="U170" s="17">
        <v>0.218685840243073</v>
      </c>
      <c r="V170" s="17">
        <v>0.25844004832151102</v>
      </c>
      <c r="W170" s="17">
        <v>0.18245801959718</v>
      </c>
      <c r="X170" s="17">
        <v>0.20010410657755201</v>
      </c>
      <c r="Y170" s="17">
        <v>0.24512554014884999</v>
      </c>
      <c r="Z170" s="17">
        <v>0.21733481388880799</v>
      </c>
      <c r="AA170" s="17">
        <v>0.22035426016147799</v>
      </c>
      <c r="AB170" s="17">
        <v>0.25258669644477499</v>
      </c>
      <c r="AC170" s="17">
        <v>0.238436861787825</v>
      </c>
      <c r="AD170" s="17">
        <v>0.20711818430140999</v>
      </c>
      <c r="AE170" s="17"/>
      <c r="AF170" s="17">
        <v>0.20168286395705601</v>
      </c>
      <c r="AG170" s="17">
        <v>0.26585563031592102</v>
      </c>
      <c r="AH170" s="17">
        <v>0.192428532778286</v>
      </c>
      <c r="AI170" s="17"/>
      <c r="AJ170" s="17">
        <v>0.19176449656874101</v>
      </c>
      <c r="AK170" s="17">
        <v>0.251795768568565</v>
      </c>
      <c r="AL170" s="17">
        <v>0.31372910516371399</v>
      </c>
      <c r="AM170" s="17">
        <v>0.140272462878332</v>
      </c>
      <c r="AN170" s="17">
        <v>0.14890305216914099</v>
      </c>
      <c r="AO170" s="17"/>
      <c r="AP170" s="17">
        <v>0.18322245550767799</v>
      </c>
      <c r="AQ170" s="17">
        <v>0.24871629849381</v>
      </c>
      <c r="AR170" s="17">
        <v>0.296520240929598</v>
      </c>
      <c r="AS170" s="17"/>
      <c r="AT170" s="17">
        <v>0.18932850453752101</v>
      </c>
      <c r="AU170" s="17">
        <v>0.18380762132454401</v>
      </c>
      <c r="AV170" s="17">
        <v>0.23002862796392601</v>
      </c>
      <c r="AW170" s="17">
        <v>0.30365479319432598</v>
      </c>
      <c r="AX170" s="17">
        <v>0.270721338227638</v>
      </c>
    </row>
    <row r="171" spans="2:50" x14ac:dyDescent="0.35">
      <c r="B171" t="s">
        <v>185</v>
      </c>
      <c r="C171" s="17">
        <v>0.198086902602884</v>
      </c>
      <c r="D171" s="17">
        <v>0.22727088800797399</v>
      </c>
      <c r="E171" s="17">
        <v>0.17098638800534199</v>
      </c>
      <c r="F171" s="17"/>
      <c r="G171" s="17">
        <v>9.5312494033939196E-2</v>
      </c>
      <c r="H171" s="17">
        <v>0.14293069090044699</v>
      </c>
      <c r="I171" s="17">
        <v>0.18598785066807699</v>
      </c>
      <c r="J171" s="17">
        <v>0.181408339609788</v>
      </c>
      <c r="K171" s="17">
        <v>0.25456293973390598</v>
      </c>
      <c r="L171" s="17">
        <v>0.29677310903215898</v>
      </c>
      <c r="M171" s="17"/>
      <c r="N171" s="17">
        <v>0.20107773587293501</v>
      </c>
      <c r="O171" s="17">
        <v>0.16722398726933199</v>
      </c>
      <c r="P171" s="17">
        <v>0.23512901737922701</v>
      </c>
      <c r="Q171" s="17">
        <v>0.195392275462412</v>
      </c>
      <c r="R171" s="17"/>
      <c r="S171" s="17">
        <v>0.17810838733339199</v>
      </c>
      <c r="T171" s="17">
        <v>0.153484571007619</v>
      </c>
      <c r="U171" s="17">
        <v>0.238030990738234</v>
      </c>
      <c r="V171" s="17">
        <v>0.23055216094005901</v>
      </c>
      <c r="W171" s="17">
        <v>0.25657646426271802</v>
      </c>
      <c r="X171" s="17">
        <v>0.16234132151479899</v>
      </c>
      <c r="Y171" s="17">
        <v>0.23386847020923299</v>
      </c>
      <c r="Z171" s="17">
        <v>0.198246737939927</v>
      </c>
      <c r="AA171" s="17">
        <v>0.195601024292196</v>
      </c>
      <c r="AB171" s="17">
        <v>0.15983251299305401</v>
      </c>
      <c r="AC171" s="17">
        <v>0.238835228053382</v>
      </c>
      <c r="AD171" s="17">
        <v>0.21237069247443799</v>
      </c>
      <c r="AE171" s="17"/>
      <c r="AF171" s="17">
        <v>0.24562712757529601</v>
      </c>
      <c r="AG171" s="17">
        <v>0.2005416920028</v>
      </c>
      <c r="AH171" s="17">
        <v>0.135665083937937</v>
      </c>
      <c r="AI171" s="17"/>
      <c r="AJ171" s="17">
        <v>0.26673792173560801</v>
      </c>
      <c r="AK171" s="17">
        <v>0.17270347134233999</v>
      </c>
      <c r="AL171" s="17">
        <v>0.21569692614522601</v>
      </c>
      <c r="AM171" s="17">
        <v>0.26677159647216397</v>
      </c>
      <c r="AN171" s="17">
        <v>0.13778300998815099</v>
      </c>
      <c r="AO171" s="17"/>
      <c r="AP171" s="17">
        <v>0.244988469558161</v>
      </c>
      <c r="AQ171" s="17">
        <v>0.17407170322587401</v>
      </c>
      <c r="AR171" s="17">
        <v>0.16685561669853599</v>
      </c>
      <c r="AS171" s="17"/>
      <c r="AT171" s="17">
        <v>0.23864006759314799</v>
      </c>
      <c r="AU171" s="17">
        <v>0.204599152442761</v>
      </c>
      <c r="AV171" s="17">
        <v>0.161729646152455</v>
      </c>
      <c r="AW171" s="17">
        <v>0.188873498215228</v>
      </c>
      <c r="AX171" s="17">
        <v>8.0461173503854094E-2</v>
      </c>
    </row>
    <row r="172" spans="2:50" x14ac:dyDescent="0.35">
      <c r="B172" t="s">
        <v>186</v>
      </c>
      <c r="C172" s="17">
        <v>0.168308467149798</v>
      </c>
      <c r="D172" s="17">
        <v>0.16354259171909799</v>
      </c>
      <c r="E172" s="17">
        <v>0.17294162160191201</v>
      </c>
      <c r="F172" s="17"/>
      <c r="G172" s="17">
        <v>0.15911521068203899</v>
      </c>
      <c r="H172" s="17">
        <v>0.12779535374652801</v>
      </c>
      <c r="I172" s="17">
        <v>0.18801271577522499</v>
      </c>
      <c r="J172" s="17">
        <v>0.18463516503624999</v>
      </c>
      <c r="K172" s="17">
        <v>0.15414334508980199</v>
      </c>
      <c r="L172" s="17">
        <v>0.187458946063013</v>
      </c>
      <c r="M172" s="17"/>
      <c r="N172" s="17">
        <v>0.12728946231931601</v>
      </c>
      <c r="O172" s="17">
        <v>0.17190452149696001</v>
      </c>
      <c r="P172" s="17">
        <v>0.183094876703319</v>
      </c>
      <c r="Q172" s="17">
        <v>0.19885019116112401</v>
      </c>
      <c r="R172" s="17"/>
      <c r="S172" s="17">
        <v>0.14034510000766601</v>
      </c>
      <c r="T172" s="17">
        <v>0.152936181538921</v>
      </c>
      <c r="U172" s="17">
        <v>0.19055150062526299</v>
      </c>
      <c r="V172" s="17">
        <v>0.12999848534953101</v>
      </c>
      <c r="W172" s="17">
        <v>0.21733104299362399</v>
      </c>
      <c r="X172" s="17">
        <v>0.21193111715701701</v>
      </c>
      <c r="Y172" s="17">
        <v>0.15464475132797501</v>
      </c>
      <c r="Z172" s="17">
        <v>0.14242650852460501</v>
      </c>
      <c r="AA172" s="17">
        <v>0.17845070678143499</v>
      </c>
      <c r="AB172" s="17">
        <v>0.184878112360154</v>
      </c>
      <c r="AC172" s="17">
        <v>0.15276315341996299</v>
      </c>
      <c r="AD172" s="17">
        <v>0.185799662285173</v>
      </c>
      <c r="AE172" s="17"/>
      <c r="AF172" s="17">
        <v>0.19982369519512599</v>
      </c>
      <c r="AG172" s="17">
        <v>0.16121535003295101</v>
      </c>
      <c r="AH172" s="17">
        <v>0.134027226004829</v>
      </c>
      <c r="AI172" s="17"/>
      <c r="AJ172" s="17">
        <v>0.19380409721022299</v>
      </c>
      <c r="AK172" s="17">
        <v>0.148153099160096</v>
      </c>
      <c r="AL172" s="17">
        <v>0.18829260421024199</v>
      </c>
      <c r="AM172" s="17">
        <v>0.176383560889883</v>
      </c>
      <c r="AN172" s="17">
        <v>0.15039151945607299</v>
      </c>
      <c r="AO172" s="17"/>
      <c r="AP172" s="17">
        <v>0.207354067142104</v>
      </c>
      <c r="AQ172" s="17">
        <v>0.16017942595755</v>
      </c>
      <c r="AR172" s="17">
        <v>0.17236661324726599</v>
      </c>
      <c r="AS172" s="17"/>
      <c r="AT172" s="17">
        <v>0.184986507058334</v>
      </c>
      <c r="AU172" s="17">
        <v>0.19728865439867299</v>
      </c>
      <c r="AV172" s="17">
        <v>0.14325706108688499</v>
      </c>
      <c r="AW172" s="17">
        <v>0.15305391605097299</v>
      </c>
      <c r="AX172" s="17">
        <v>0.103324242814403</v>
      </c>
    </row>
    <row r="173" spans="2:50" x14ac:dyDescent="0.35">
      <c r="B173" t="s">
        <v>67</v>
      </c>
      <c r="C173" s="17">
        <v>0.16572472856871001</v>
      </c>
      <c r="D173" s="17">
        <v>0.109099460664332</v>
      </c>
      <c r="E173" s="17">
        <v>0.21919147865407601</v>
      </c>
      <c r="F173" s="17"/>
      <c r="G173" s="17">
        <v>0.15013471405143899</v>
      </c>
      <c r="H173" s="17">
        <v>0.16598974217280499</v>
      </c>
      <c r="I173" s="17">
        <v>0.131485948238379</v>
      </c>
      <c r="J173" s="17">
        <v>0.18502557258157101</v>
      </c>
      <c r="K173" s="17">
        <v>0.173954351159717</v>
      </c>
      <c r="L173" s="17">
        <v>0.182564204975387</v>
      </c>
      <c r="M173" s="17"/>
      <c r="N173" s="17">
        <v>0.11900741033185799</v>
      </c>
      <c r="O173" s="17">
        <v>0.16223668187155499</v>
      </c>
      <c r="P173" s="17">
        <v>0.15220127112366399</v>
      </c>
      <c r="Q173" s="17">
        <v>0.23216362225324899</v>
      </c>
      <c r="R173" s="17"/>
      <c r="S173" s="17">
        <v>0.14548002155257</v>
      </c>
      <c r="T173" s="17">
        <v>0.18145498356131501</v>
      </c>
      <c r="U173" s="17">
        <v>0.169258805900867</v>
      </c>
      <c r="V173" s="17">
        <v>0.211939563768724</v>
      </c>
      <c r="W173" s="17">
        <v>0.18005320521908799</v>
      </c>
      <c r="X173" s="17">
        <v>0.167041848673603</v>
      </c>
      <c r="Y173" s="17">
        <v>0.14273672833956599</v>
      </c>
      <c r="Z173" s="17">
        <v>0.13797737884745701</v>
      </c>
      <c r="AA173" s="17">
        <v>0.17083246965381099</v>
      </c>
      <c r="AB173" s="17">
        <v>0.12794746833420101</v>
      </c>
      <c r="AC173" s="17">
        <v>0.19071263006395001</v>
      </c>
      <c r="AD173" s="17">
        <v>0.158006454485243</v>
      </c>
      <c r="AE173" s="17"/>
      <c r="AF173" s="17">
        <v>0.16370062692321499</v>
      </c>
      <c r="AG173" s="17">
        <v>0.14198166104290899</v>
      </c>
      <c r="AH173" s="17">
        <v>0.193708261032566</v>
      </c>
      <c r="AI173" s="17"/>
      <c r="AJ173" s="17">
        <v>0.15108199784496301</v>
      </c>
      <c r="AK173" s="17">
        <v>0.146675457176942</v>
      </c>
      <c r="AL173" s="17">
        <v>0.11213609025886501</v>
      </c>
      <c r="AM173" s="17">
        <v>0.123002929536078</v>
      </c>
      <c r="AN173" s="17">
        <v>0.24676612011722401</v>
      </c>
      <c r="AO173" s="17"/>
      <c r="AP173" s="17">
        <v>0.13890732150083501</v>
      </c>
      <c r="AQ173" s="17">
        <v>0.136537627932659</v>
      </c>
      <c r="AR173" s="17">
        <v>0.103336301005699</v>
      </c>
      <c r="AS173" s="17"/>
      <c r="AT173" s="17">
        <v>0.208627169988195</v>
      </c>
      <c r="AU173" s="17">
        <v>0.19705054069962699</v>
      </c>
      <c r="AV173" s="17">
        <v>0.14623923010769199</v>
      </c>
      <c r="AW173" s="17">
        <v>5.2537425701540699E-2</v>
      </c>
      <c r="AX173" s="17">
        <v>0.18886864338262399</v>
      </c>
    </row>
    <row r="174" spans="2:50" x14ac:dyDescent="0.35">
      <c r="B174" t="s">
        <v>187</v>
      </c>
      <c r="C174" s="17">
        <v>0.15660077159053401</v>
      </c>
      <c r="D174" s="17">
        <v>0.14586333185730799</v>
      </c>
      <c r="E174" s="17">
        <v>0.167397585966542</v>
      </c>
      <c r="F174" s="17"/>
      <c r="G174" s="17">
        <v>0.20471011814369</v>
      </c>
      <c r="H174" s="17">
        <v>0.24568306839031001</v>
      </c>
      <c r="I174" s="17">
        <v>0.15618328022429701</v>
      </c>
      <c r="J174" s="17">
        <v>0.14010663895251699</v>
      </c>
      <c r="K174" s="17">
        <v>9.2572765323974293E-2</v>
      </c>
      <c r="L174" s="17">
        <v>0.10880589539235</v>
      </c>
      <c r="M174" s="17"/>
      <c r="N174" s="17">
        <v>0.16666894046792699</v>
      </c>
      <c r="O174" s="17">
        <v>0.124756649369893</v>
      </c>
      <c r="P174" s="17">
        <v>0.182112389543956</v>
      </c>
      <c r="Q174" s="17">
        <v>0.15451209464135601</v>
      </c>
      <c r="R174" s="17"/>
      <c r="S174" s="17">
        <v>0.195123630715478</v>
      </c>
      <c r="T174" s="17">
        <v>0.12631751438302599</v>
      </c>
      <c r="U174" s="17">
        <v>0.15436582580057001</v>
      </c>
      <c r="V174" s="17">
        <v>0.13594248042887999</v>
      </c>
      <c r="W174" s="17">
        <v>0.16467742427295901</v>
      </c>
      <c r="X174" s="17">
        <v>0.170403040133559</v>
      </c>
      <c r="Y174" s="17">
        <v>0.132555316109187</v>
      </c>
      <c r="Z174" s="17">
        <v>0.20511926815346099</v>
      </c>
      <c r="AA174" s="17">
        <v>0.15077174523557699</v>
      </c>
      <c r="AB174" s="17">
        <v>0.13033547979132201</v>
      </c>
      <c r="AC174" s="17">
        <v>0.188531930741727</v>
      </c>
      <c r="AD174" s="17">
        <v>0.16303588897896201</v>
      </c>
      <c r="AE174" s="17"/>
      <c r="AF174" s="17">
        <v>0.14543397036550901</v>
      </c>
      <c r="AG174" s="17">
        <v>0.132541900863551</v>
      </c>
      <c r="AH174" s="17">
        <v>0.24141105023854001</v>
      </c>
      <c r="AI174" s="17"/>
      <c r="AJ174" s="17">
        <v>0.13714731884221901</v>
      </c>
      <c r="AK174" s="17">
        <v>0.18002766048570601</v>
      </c>
      <c r="AL174" s="17">
        <v>0.14622413479572999</v>
      </c>
      <c r="AM174" s="17">
        <v>0.10364085084794</v>
      </c>
      <c r="AN174" s="17">
        <v>0.18541600471160499</v>
      </c>
      <c r="AO174" s="17"/>
      <c r="AP174" s="17">
        <v>0.18786333590024101</v>
      </c>
      <c r="AQ174" s="17">
        <v>0.17164403297240899</v>
      </c>
      <c r="AR174" s="17">
        <v>0.17428970143168701</v>
      </c>
      <c r="AS174" s="17"/>
      <c r="AT174" s="17">
        <v>0.15238098436015199</v>
      </c>
      <c r="AU174" s="17">
        <v>0.121575628822402</v>
      </c>
      <c r="AV174" s="17">
        <v>0.18781724566973201</v>
      </c>
      <c r="AW174" s="17">
        <v>0.205947920502459</v>
      </c>
      <c r="AX174" s="17">
        <v>0.15566357518372501</v>
      </c>
    </row>
    <row r="175" spans="2:50" x14ac:dyDescent="0.35">
      <c r="B175" t="s">
        <v>188</v>
      </c>
      <c r="C175" s="17">
        <v>0.133476971978683</v>
      </c>
      <c r="D175" s="17">
        <v>0.133656493061968</v>
      </c>
      <c r="E175" s="17">
        <v>0.13422424561031401</v>
      </c>
      <c r="F175" s="17"/>
      <c r="G175" s="17">
        <v>0.14499071502018501</v>
      </c>
      <c r="H175" s="17">
        <v>0.16196886576584099</v>
      </c>
      <c r="I175" s="17">
        <v>0.167958742647353</v>
      </c>
      <c r="J175" s="17">
        <v>0.128598079832418</v>
      </c>
      <c r="K175" s="17">
        <v>7.7668489817526901E-2</v>
      </c>
      <c r="L175" s="17">
        <v>0.115823051790864</v>
      </c>
      <c r="M175" s="17"/>
      <c r="N175" s="17">
        <v>0.13522099402759299</v>
      </c>
      <c r="O175" s="17">
        <v>0.13997089389310499</v>
      </c>
      <c r="P175" s="17">
        <v>0.143114936070214</v>
      </c>
      <c r="Q175" s="17">
        <v>0.118231161531201</v>
      </c>
      <c r="R175" s="17"/>
      <c r="S175" s="17">
        <v>0.15309460828536001</v>
      </c>
      <c r="T175" s="17">
        <v>0.102953944274725</v>
      </c>
      <c r="U175" s="17">
        <v>0.15384981004894199</v>
      </c>
      <c r="V175" s="17">
        <v>0.10921673600876</v>
      </c>
      <c r="W175" s="17">
        <v>0.16424727475850401</v>
      </c>
      <c r="X175" s="17">
        <v>0.12966358674025699</v>
      </c>
      <c r="Y175" s="17">
        <v>0.14813662000616301</v>
      </c>
      <c r="Z175" s="17">
        <v>0.10794676354902399</v>
      </c>
      <c r="AA175" s="17">
        <v>0.122775241765449</v>
      </c>
      <c r="AB175" s="17">
        <v>0.125635611843295</v>
      </c>
      <c r="AC175" s="17">
        <v>0.17106704281804999</v>
      </c>
      <c r="AD175" s="17">
        <v>0.12772445222869999</v>
      </c>
      <c r="AE175" s="17"/>
      <c r="AF175" s="17">
        <v>0.121260808791242</v>
      </c>
      <c r="AG175" s="17">
        <v>0.13196913272715299</v>
      </c>
      <c r="AH175" s="17">
        <v>0.16759987842547899</v>
      </c>
      <c r="AI175" s="17"/>
      <c r="AJ175" s="17">
        <v>0.131365569480897</v>
      </c>
      <c r="AK175" s="17">
        <v>0.12698632447160799</v>
      </c>
      <c r="AL175" s="17">
        <v>0.14600147554676701</v>
      </c>
      <c r="AM175" s="17">
        <v>0.106979655173796</v>
      </c>
      <c r="AN175" s="17">
        <v>0.14441154444361501</v>
      </c>
      <c r="AO175" s="17"/>
      <c r="AP175" s="17">
        <v>0.133576710490488</v>
      </c>
      <c r="AQ175" s="17">
        <v>0.13206534057927899</v>
      </c>
      <c r="AR175" s="17">
        <v>0.14932132938856499</v>
      </c>
      <c r="AS175" s="17"/>
      <c r="AT175" s="17">
        <v>0.12922491431456401</v>
      </c>
      <c r="AU175" s="17">
        <v>0.130088221001808</v>
      </c>
      <c r="AV175" s="17">
        <v>0.14348376759966699</v>
      </c>
      <c r="AW175" s="17">
        <v>0.13680253878856299</v>
      </c>
      <c r="AX175" s="17">
        <v>0.156348031673016</v>
      </c>
    </row>
    <row r="176" spans="2:50" x14ac:dyDescent="0.35">
      <c r="B176" t="s">
        <v>63</v>
      </c>
      <c r="C176" s="17">
        <v>0.123772077705261</v>
      </c>
      <c r="D176" s="17">
        <v>0.125122221492182</v>
      </c>
      <c r="E176" s="17">
        <v>0.122550413657444</v>
      </c>
      <c r="F176" s="17"/>
      <c r="G176" s="17">
        <v>0.22076572228104599</v>
      </c>
      <c r="H176" s="17">
        <v>0.18110990203757599</v>
      </c>
      <c r="I176" s="17">
        <v>0.129755882288703</v>
      </c>
      <c r="J176" s="17">
        <v>8.60431931052376E-2</v>
      </c>
      <c r="K176" s="17">
        <v>8.5684506902113503E-2</v>
      </c>
      <c r="L176" s="17">
        <v>6.4073054670504198E-2</v>
      </c>
      <c r="M176" s="17"/>
      <c r="N176" s="17">
        <v>0.13672374231880299</v>
      </c>
      <c r="O176" s="17">
        <v>0.108307614817714</v>
      </c>
      <c r="P176" s="17">
        <v>0.14084970733207999</v>
      </c>
      <c r="Q176" s="17">
        <v>0.112650787414077</v>
      </c>
      <c r="R176" s="17"/>
      <c r="S176" s="17">
        <v>0.13816043923796001</v>
      </c>
      <c r="T176" s="17">
        <v>0.120468538967736</v>
      </c>
      <c r="U176" s="17">
        <v>7.4563037175718105E-2</v>
      </c>
      <c r="V176" s="17">
        <v>8.2143273129292593E-2</v>
      </c>
      <c r="W176" s="17">
        <v>9.9668155439678496E-2</v>
      </c>
      <c r="X176" s="17">
        <v>0.147234351578657</v>
      </c>
      <c r="Y176" s="17">
        <v>0.14694529030058001</v>
      </c>
      <c r="Z176" s="17">
        <v>0.18478376247254599</v>
      </c>
      <c r="AA176" s="17">
        <v>0.12825480554914201</v>
      </c>
      <c r="AB176" s="17">
        <v>0.119932563030704</v>
      </c>
      <c r="AC176" s="17">
        <v>0.123046372824688</v>
      </c>
      <c r="AD176" s="17">
        <v>0.166577046780716</v>
      </c>
      <c r="AE176" s="17"/>
      <c r="AF176" s="17">
        <v>0.10893625785861499</v>
      </c>
      <c r="AG176" s="17">
        <v>0.115566020735738</v>
      </c>
      <c r="AH176" s="17">
        <v>0.13976479088379601</v>
      </c>
      <c r="AI176" s="17"/>
      <c r="AJ176" s="17">
        <v>9.2295505443635295E-2</v>
      </c>
      <c r="AK176" s="17">
        <v>0.14455472011370701</v>
      </c>
      <c r="AL176" s="17">
        <v>0.112539568569384</v>
      </c>
      <c r="AM176" s="17">
        <v>0.219109335746971</v>
      </c>
      <c r="AN176" s="17">
        <v>0.133792697701343</v>
      </c>
      <c r="AO176" s="17"/>
      <c r="AP176" s="17">
        <v>0.115285073539851</v>
      </c>
      <c r="AQ176" s="17">
        <v>0.14316001578940701</v>
      </c>
      <c r="AR176" s="17">
        <v>0.150382362955087</v>
      </c>
      <c r="AS176" s="17"/>
      <c r="AT176" s="17">
        <v>8.66563073867853E-2</v>
      </c>
      <c r="AU176" s="17">
        <v>0.12604206664823001</v>
      </c>
      <c r="AV176" s="17">
        <v>0.151685772880125</v>
      </c>
      <c r="AW176" s="17">
        <v>0.13944742175947999</v>
      </c>
      <c r="AX176" s="17">
        <v>0.15846544140164801</v>
      </c>
    </row>
    <row r="177" spans="2:50" x14ac:dyDescent="0.35">
      <c r="B177" t="s">
        <v>189</v>
      </c>
      <c r="C177" s="17">
        <v>0.113320010217467</v>
      </c>
      <c r="D177" s="17">
        <v>0.12028835639414701</v>
      </c>
      <c r="E177" s="17">
        <v>0.107305390225783</v>
      </c>
      <c r="F177" s="17"/>
      <c r="G177" s="17">
        <v>0.115880865069071</v>
      </c>
      <c r="H177" s="17">
        <v>9.3975217506223896E-2</v>
      </c>
      <c r="I177" s="17">
        <v>8.5387888551980401E-2</v>
      </c>
      <c r="J177" s="17">
        <v>0.113499705642109</v>
      </c>
      <c r="K177" s="17">
        <v>0.14263926930471199</v>
      </c>
      <c r="L177" s="17">
        <v>0.13037657106990999</v>
      </c>
      <c r="M177" s="17"/>
      <c r="N177" s="17">
        <v>0.133775424982227</v>
      </c>
      <c r="O177" s="17">
        <v>7.8023172107800395E-2</v>
      </c>
      <c r="P177" s="17">
        <v>0.122210615223298</v>
      </c>
      <c r="Q177" s="17">
        <v>0.117875956317814</v>
      </c>
      <c r="R177" s="17"/>
      <c r="S177" s="17">
        <v>0.11792387371919499</v>
      </c>
      <c r="T177" s="17">
        <v>0.13590080166726401</v>
      </c>
      <c r="U177" s="17">
        <v>0.11487512814110599</v>
      </c>
      <c r="V177" s="17">
        <v>7.2991228084546195E-2</v>
      </c>
      <c r="W177" s="17">
        <v>0.14030073687334699</v>
      </c>
      <c r="X177" s="17">
        <v>9.2728001766015505E-2</v>
      </c>
      <c r="Y177" s="17">
        <v>0.105371572665379</v>
      </c>
      <c r="Z177" s="17">
        <v>0.1093788141344</v>
      </c>
      <c r="AA177" s="17">
        <v>0.12031543888636299</v>
      </c>
      <c r="AB177" s="17">
        <v>0.13583588263137999</v>
      </c>
      <c r="AC177" s="17">
        <v>6.1748433714311102E-2</v>
      </c>
      <c r="AD177" s="17">
        <v>0.129018754136492</v>
      </c>
      <c r="AE177" s="17"/>
      <c r="AF177" s="17">
        <v>0.116324677356084</v>
      </c>
      <c r="AG177" s="17">
        <v>0.122543019795535</v>
      </c>
      <c r="AH177" s="17">
        <v>8.7773412881195598E-2</v>
      </c>
      <c r="AI177" s="17"/>
      <c r="AJ177" s="17">
        <v>0.12562062591339501</v>
      </c>
      <c r="AK177" s="17">
        <v>0.111683486233509</v>
      </c>
      <c r="AL177" s="17">
        <v>0.14898101763438801</v>
      </c>
      <c r="AM177" s="17">
        <v>0.125791148477638</v>
      </c>
      <c r="AN177" s="17">
        <v>7.4076859934612799E-2</v>
      </c>
      <c r="AO177" s="17"/>
      <c r="AP177" s="17">
        <v>0.136444033771673</v>
      </c>
      <c r="AQ177" s="17">
        <v>0.115542231906322</v>
      </c>
      <c r="AR177" s="17">
        <v>9.1116487555416695E-2</v>
      </c>
      <c r="AS177" s="17"/>
      <c r="AT177" s="17">
        <v>0.111280833823607</v>
      </c>
      <c r="AU177" s="17">
        <v>0.11099626025636899</v>
      </c>
      <c r="AV177" s="17">
        <v>9.68815052273896E-2</v>
      </c>
      <c r="AW177" s="17">
        <v>0.13076792508683599</v>
      </c>
      <c r="AX177" s="17">
        <v>8.2260338372407704E-2</v>
      </c>
    </row>
    <row r="178" spans="2:50" x14ac:dyDescent="0.35">
      <c r="B178" t="s">
        <v>190</v>
      </c>
      <c r="C178" s="17">
        <v>9.9393991824300407E-2</v>
      </c>
      <c r="D178" s="17">
        <v>9.5353645723288694E-2</v>
      </c>
      <c r="E178" s="17">
        <v>0.104022275402717</v>
      </c>
      <c r="F178" s="17"/>
      <c r="G178" s="17">
        <v>0.111195348042915</v>
      </c>
      <c r="H178" s="17">
        <v>0.149517545623545</v>
      </c>
      <c r="I178" s="17">
        <v>0.107610944425188</v>
      </c>
      <c r="J178" s="17">
        <v>6.4511892769352805E-2</v>
      </c>
      <c r="K178" s="17">
        <v>7.4333095719358602E-2</v>
      </c>
      <c r="L178" s="17">
        <v>8.9227878814215997E-2</v>
      </c>
      <c r="M178" s="17"/>
      <c r="N178" s="17">
        <v>0.107226327359411</v>
      </c>
      <c r="O178" s="17">
        <v>9.0244753034255706E-2</v>
      </c>
      <c r="P178" s="17">
        <v>0.113252773906426</v>
      </c>
      <c r="Q178" s="17">
        <v>8.5407035548451707E-2</v>
      </c>
      <c r="R178" s="17"/>
      <c r="S178" s="17">
        <v>0.109557076594077</v>
      </c>
      <c r="T178" s="17">
        <v>0.112997244353401</v>
      </c>
      <c r="U178" s="17">
        <v>0.10902164732342599</v>
      </c>
      <c r="V178" s="17">
        <v>9.7951433745195798E-2</v>
      </c>
      <c r="W178" s="17">
        <v>0.130289041826081</v>
      </c>
      <c r="X178" s="17">
        <v>0.112694313147272</v>
      </c>
      <c r="Y178" s="17">
        <v>0.108824553672091</v>
      </c>
      <c r="Z178" s="17">
        <v>9.7529315197922906E-2</v>
      </c>
      <c r="AA178" s="17">
        <v>8.3995512253051505E-2</v>
      </c>
      <c r="AB178" s="17">
        <v>6.1803798171841499E-2</v>
      </c>
      <c r="AC178" s="17">
        <v>6.2173513760399701E-2</v>
      </c>
      <c r="AD178" s="17">
        <v>6.8249723548457694E-2</v>
      </c>
      <c r="AE178" s="17"/>
      <c r="AF178" s="17">
        <v>9.81130488662426E-2</v>
      </c>
      <c r="AG178" s="17">
        <v>9.6743700475578606E-2</v>
      </c>
      <c r="AH178" s="17">
        <v>0.118411076609429</v>
      </c>
      <c r="AI178" s="17"/>
      <c r="AJ178" s="17">
        <v>0.115045024277</v>
      </c>
      <c r="AK178" s="17">
        <v>9.9884467771894206E-2</v>
      </c>
      <c r="AL178" s="17">
        <v>5.5710316362718101E-2</v>
      </c>
      <c r="AM178" s="17">
        <v>0.20670773465852499</v>
      </c>
      <c r="AN178" s="17">
        <v>0.109766988496474</v>
      </c>
      <c r="AO178" s="17"/>
      <c r="AP178" s="17">
        <v>0.10783556602478001</v>
      </c>
      <c r="AQ178" s="17">
        <v>0.103481334229179</v>
      </c>
      <c r="AR178" s="17">
        <v>9.3167358697157296E-2</v>
      </c>
      <c r="AS178" s="17"/>
      <c r="AT178" s="17">
        <v>8.6990228797862099E-2</v>
      </c>
      <c r="AU178" s="17">
        <v>9.27183952693761E-2</v>
      </c>
      <c r="AV178" s="17">
        <v>0.105287049229116</v>
      </c>
      <c r="AW178" s="17">
        <v>0.130297509312578</v>
      </c>
      <c r="AX178" s="17">
        <v>2.1705389118083101E-2</v>
      </c>
    </row>
    <row r="179" spans="2:50" x14ac:dyDescent="0.35">
      <c r="B179" t="s">
        <v>191</v>
      </c>
      <c r="C179" s="17">
        <v>5.1260643792188601E-2</v>
      </c>
      <c r="D179" s="17">
        <v>5.0324390060731999E-2</v>
      </c>
      <c r="E179" s="17">
        <v>5.2528212129669002E-2</v>
      </c>
      <c r="F179" s="17"/>
      <c r="G179" s="17">
        <v>4.4982036198039602E-2</v>
      </c>
      <c r="H179" s="17">
        <v>7.2555187513894004E-2</v>
      </c>
      <c r="I179" s="17">
        <v>6.4076615134361706E-2</v>
      </c>
      <c r="J179" s="17">
        <v>3.5919288248699902E-2</v>
      </c>
      <c r="K179" s="17">
        <v>4.1664571191059603E-2</v>
      </c>
      <c r="L179" s="17">
        <v>4.6555717689921998E-2</v>
      </c>
      <c r="M179" s="17"/>
      <c r="N179" s="17">
        <v>4.6399661700454703E-2</v>
      </c>
      <c r="O179" s="17">
        <v>4.7731294597172701E-2</v>
      </c>
      <c r="P179" s="17">
        <v>7.0303457013991794E-2</v>
      </c>
      <c r="Q179" s="17">
        <v>4.4847242666047803E-2</v>
      </c>
      <c r="R179" s="17"/>
      <c r="S179" s="17">
        <v>5.0140134375755201E-2</v>
      </c>
      <c r="T179" s="17">
        <v>2.6442316239052199E-2</v>
      </c>
      <c r="U179" s="17">
        <v>4.3026172662817802E-2</v>
      </c>
      <c r="V179" s="17">
        <v>5.8412454742407902E-2</v>
      </c>
      <c r="W179" s="17">
        <v>3.70205723977469E-2</v>
      </c>
      <c r="X179" s="17">
        <v>8.6958037917960501E-2</v>
      </c>
      <c r="Y179" s="17">
        <v>4.2538488400164602E-2</v>
      </c>
      <c r="Z179" s="17">
        <v>0.13853597988067201</v>
      </c>
      <c r="AA179" s="17">
        <v>5.8128353325962702E-2</v>
      </c>
      <c r="AB179" s="17">
        <v>3.7400145718463597E-2</v>
      </c>
      <c r="AC179" s="17">
        <v>4.5970051742266399E-2</v>
      </c>
      <c r="AD179" s="17">
        <v>2.2896234708337501E-2</v>
      </c>
      <c r="AE179" s="17"/>
      <c r="AF179" s="17">
        <v>4.2003267012617397E-2</v>
      </c>
      <c r="AG179" s="17">
        <v>5.5527612466049897E-2</v>
      </c>
      <c r="AH179" s="17">
        <v>7.3134707735457896E-2</v>
      </c>
      <c r="AI179" s="17"/>
      <c r="AJ179" s="17">
        <v>5.04028667755042E-2</v>
      </c>
      <c r="AK179" s="17">
        <v>5.59902101816451E-2</v>
      </c>
      <c r="AL179" s="17">
        <v>3.7528702762511003E-2</v>
      </c>
      <c r="AM179" s="17">
        <v>6.7420797293884394E-2</v>
      </c>
      <c r="AN179" s="17">
        <v>5.0226254432992501E-2</v>
      </c>
      <c r="AO179" s="17"/>
      <c r="AP179" s="17">
        <v>5.0932181519766799E-2</v>
      </c>
      <c r="AQ179" s="17">
        <v>5.7835539526042597E-2</v>
      </c>
      <c r="AR179" s="17">
        <v>3.14437511493404E-2</v>
      </c>
      <c r="AS179" s="17"/>
      <c r="AT179" s="17">
        <v>6.3226550950145996E-2</v>
      </c>
      <c r="AU179" s="17">
        <v>5.5983170291282601E-2</v>
      </c>
      <c r="AV179" s="17">
        <v>3.79758872125813E-2</v>
      </c>
      <c r="AW179" s="17">
        <v>5.6530368094615903E-2</v>
      </c>
      <c r="AX179" s="17">
        <v>3.19088992589261E-2</v>
      </c>
    </row>
    <row r="180" spans="2:50" x14ac:dyDescent="0.35">
      <c r="B180" t="s">
        <v>192</v>
      </c>
      <c r="C180" s="17">
        <v>4.0158865231421398E-2</v>
      </c>
      <c r="D180" s="17">
        <v>4.2016445352945603E-2</v>
      </c>
      <c r="E180" s="17">
        <v>3.6570056511131703E-2</v>
      </c>
      <c r="F180" s="17"/>
      <c r="G180" s="17">
        <v>4.47583210426186E-2</v>
      </c>
      <c r="H180" s="17">
        <v>8.2271164465960805E-2</v>
      </c>
      <c r="I180" s="17">
        <v>6.7480959937632604E-2</v>
      </c>
      <c r="J180" s="17">
        <v>2.3781190890924401E-2</v>
      </c>
      <c r="K180" s="17">
        <v>1.4506827046310899E-2</v>
      </c>
      <c r="L180" s="17">
        <v>1.10669209823241E-2</v>
      </c>
      <c r="M180" s="17"/>
      <c r="N180" s="17">
        <v>3.6510052113079498E-2</v>
      </c>
      <c r="O180" s="17">
        <v>4.0593109264836801E-2</v>
      </c>
      <c r="P180" s="17">
        <v>3.9375996419314802E-2</v>
      </c>
      <c r="Q180" s="17">
        <v>4.54754824668267E-2</v>
      </c>
      <c r="R180" s="17"/>
      <c r="S180" s="17">
        <v>5.9375981855912301E-2</v>
      </c>
      <c r="T180" s="17">
        <v>3.0404281383948299E-2</v>
      </c>
      <c r="U180" s="17">
        <v>2.4660343172198299E-2</v>
      </c>
      <c r="V180" s="17">
        <v>6.1219599467706901E-2</v>
      </c>
      <c r="W180" s="17">
        <v>1.2667263170883399E-2</v>
      </c>
      <c r="X180" s="17">
        <v>5.72305374503283E-2</v>
      </c>
      <c r="Y180" s="17">
        <v>4.2257799583887902E-2</v>
      </c>
      <c r="Z180" s="17">
        <v>3.2117385500391997E-2</v>
      </c>
      <c r="AA180" s="17">
        <v>5.0044724626109399E-2</v>
      </c>
      <c r="AB180" s="17">
        <v>3.32860029023513E-2</v>
      </c>
      <c r="AC180" s="17">
        <v>1.00345323010596E-2</v>
      </c>
      <c r="AD180" s="17">
        <v>2.2896234708337501E-2</v>
      </c>
      <c r="AE180" s="17"/>
      <c r="AF180" s="17">
        <v>3.4932780724755398E-2</v>
      </c>
      <c r="AG180" s="17">
        <v>4.8863530204689899E-2</v>
      </c>
      <c r="AH180" s="17">
        <v>2.1559399636908099E-2</v>
      </c>
      <c r="AI180" s="17"/>
      <c r="AJ180" s="17">
        <v>2.35172286255163E-2</v>
      </c>
      <c r="AK180" s="17">
        <v>5.9835975512810301E-2</v>
      </c>
      <c r="AL180" s="17">
        <v>4.0007653725081298E-2</v>
      </c>
      <c r="AM180" s="17">
        <v>2.5771422180489799E-2</v>
      </c>
      <c r="AN180" s="17">
        <v>3.7064862045078799E-2</v>
      </c>
      <c r="AO180" s="17"/>
      <c r="AP180" s="17">
        <v>3.7393338799171803E-2</v>
      </c>
      <c r="AQ180" s="17">
        <v>4.9052778340473599E-2</v>
      </c>
      <c r="AR180" s="17">
        <v>5.2592500628488803E-2</v>
      </c>
      <c r="AS180" s="17"/>
      <c r="AT180" s="17">
        <v>2.2815645524594801E-2</v>
      </c>
      <c r="AU180" s="17">
        <v>4.7046261980014797E-2</v>
      </c>
      <c r="AV180" s="17">
        <v>4.6273661758808801E-2</v>
      </c>
      <c r="AW180" s="17">
        <v>6.7961158017403295E-2</v>
      </c>
      <c r="AX180" s="17">
        <v>3.3347190772900201E-2</v>
      </c>
    </row>
    <row r="181" spans="2:50" x14ac:dyDescent="0.35">
      <c r="B181" t="s">
        <v>193</v>
      </c>
      <c r="C181" s="17">
        <v>2.5024493628189998E-2</v>
      </c>
      <c r="D181" s="17">
        <v>3.3968613738995901E-2</v>
      </c>
      <c r="E181" s="17">
        <v>1.6472306889946501E-2</v>
      </c>
      <c r="F181" s="17"/>
      <c r="G181" s="17">
        <v>4.9525324853331401E-2</v>
      </c>
      <c r="H181" s="17">
        <v>4.65156320792256E-2</v>
      </c>
      <c r="I181" s="17">
        <v>2.4512073912063E-2</v>
      </c>
      <c r="J181" s="17">
        <v>1.13732046944538E-2</v>
      </c>
      <c r="K181" s="17">
        <v>9.4494767439121004E-3</v>
      </c>
      <c r="L181" s="17">
        <v>1.32243420591871E-2</v>
      </c>
      <c r="M181" s="17"/>
      <c r="N181" s="17">
        <v>2.8008267044930601E-2</v>
      </c>
      <c r="O181" s="17">
        <v>2.5171735972752601E-2</v>
      </c>
      <c r="P181" s="17">
        <v>2.5380470721560602E-2</v>
      </c>
      <c r="Q181" s="17">
        <v>2.2031609211921401E-2</v>
      </c>
      <c r="R181" s="17"/>
      <c r="S181" s="17">
        <v>2.4819425416101701E-2</v>
      </c>
      <c r="T181" s="17">
        <v>6.7161521705667001E-3</v>
      </c>
      <c r="U181" s="17">
        <v>1.22253542535204E-2</v>
      </c>
      <c r="V181" s="17">
        <v>1.78757150146008E-2</v>
      </c>
      <c r="W181" s="17">
        <v>3.1252241470548899E-2</v>
      </c>
      <c r="X181" s="17">
        <v>2.2109991084671599E-2</v>
      </c>
      <c r="Y181" s="17">
        <v>3.3998230131267897E-2</v>
      </c>
      <c r="Z181" s="17">
        <v>4.4917641042518698E-2</v>
      </c>
      <c r="AA181" s="17">
        <v>4.3103942959419203E-2</v>
      </c>
      <c r="AB181" s="17">
        <v>2.8490133481948302E-2</v>
      </c>
      <c r="AC181" s="17">
        <v>4.19170089272951E-2</v>
      </c>
      <c r="AD181" s="17">
        <v>0</v>
      </c>
      <c r="AE181" s="17"/>
      <c r="AF181" s="17">
        <v>2.13529592704589E-2</v>
      </c>
      <c r="AG181" s="17">
        <v>1.7316847750288699E-2</v>
      </c>
      <c r="AH181" s="17">
        <v>4.2676531350993703E-2</v>
      </c>
      <c r="AI181" s="17"/>
      <c r="AJ181" s="17">
        <v>1.48892092036277E-2</v>
      </c>
      <c r="AK181" s="17">
        <v>2.8096563856958998E-2</v>
      </c>
      <c r="AL181" s="17">
        <v>3.2992070904968501E-2</v>
      </c>
      <c r="AM181" s="17">
        <v>5.4260060667681999E-2</v>
      </c>
      <c r="AN181" s="17">
        <v>2.3703432974824301E-2</v>
      </c>
      <c r="AO181" s="17"/>
      <c r="AP181" s="17">
        <v>1.9670555801615499E-2</v>
      </c>
      <c r="AQ181" s="17">
        <v>2.7390560538111199E-2</v>
      </c>
      <c r="AR181" s="17">
        <v>4.7586498652512597E-2</v>
      </c>
      <c r="AS181" s="17"/>
      <c r="AT181" s="17">
        <v>1.33304261921039E-2</v>
      </c>
      <c r="AU181" s="17">
        <v>2.67192360560317E-2</v>
      </c>
      <c r="AV181" s="17">
        <v>1.8916033089340201E-2</v>
      </c>
      <c r="AW181" s="17">
        <v>5.7210240216917098E-2</v>
      </c>
      <c r="AX181" s="17">
        <v>3.15660364573958E-2</v>
      </c>
    </row>
    <row r="182" spans="2:50" x14ac:dyDescent="0.35">
      <c r="B182" t="s">
        <v>107</v>
      </c>
      <c r="C182" s="17">
        <v>5.3118071998060597E-3</v>
      </c>
      <c r="D182" s="17">
        <v>5.9647052260096102E-3</v>
      </c>
      <c r="E182" s="17">
        <v>4.7116031463978096E-3</v>
      </c>
      <c r="F182" s="17"/>
      <c r="G182" s="17">
        <v>7.3885104179623497E-3</v>
      </c>
      <c r="H182" s="17">
        <v>3.6259806734514899E-3</v>
      </c>
      <c r="I182" s="17">
        <v>0</v>
      </c>
      <c r="J182" s="17">
        <v>2.9934257953428099E-3</v>
      </c>
      <c r="K182" s="17">
        <v>1.2319805254773801E-2</v>
      </c>
      <c r="L182" s="17">
        <v>6.8373508551811098E-3</v>
      </c>
      <c r="M182" s="17"/>
      <c r="N182" s="17">
        <v>4.0832369925005996E-3</v>
      </c>
      <c r="O182" s="17">
        <v>8.6955849181146998E-3</v>
      </c>
      <c r="P182" s="17">
        <v>4.8249157937695396E-3</v>
      </c>
      <c r="Q182" s="17">
        <v>3.7003877453905599E-3</v>
      </c>
      <c r="R182" s="17"/>
      <c r="S182" s="17">
        <v>1.0408262537026E-2</v>
      </c>
      <c r="T182" s="17">
        <v>0</v>
      </c>
      <c r="U182" s="17">
        <v>1.1591241389024801E-2</v>
      </c>
      <c r="V182" s="17">
        <v>5.1846455970841199E-3</v>
      </c>
      <c r="W182" s="17">
        <v>6.19815298431977E-3</v>
      </c>
      <c r="X182" s="17">
        <v>1.1144887707046299E-2</v>
      </c>
      <c r="Y182" s="17">
        <v>0</v>
      </c>
      <c r="Z182" s="17">
        <v>1.0142939849760399E-2</v>
      </c>
      <c r="AA182" s="17">
        <v>0</v>
      </c>
      <c r="AB182" s="17">
        <v>6.8509277709483301E-3</v>
      </c>
      <c r="AC182" s="17">
        <v>0</v>
      </c>
      <c r="AD182" s="17">
        <v>0</v>
      </c>
      <c r="AE182" s="17"/>
      <c r="AF182" s="17">
        <v>5.3907130925149498E-3</v>
      </c>
      <c r="AG182" s="17">
        <v>5.8993444358744103E-3</v>
      </c>
      <c r="AH182" s="17">
        <v>4.0533842754866701E-3</v>
      </c>
      <c r="AI182" s="17"/>
      <c r="AJ182" s="17">
        <v>6.3564626335497398E-3</v>
      </c>
      <c r="AK182" s="17">
        <v>9.4940766807412296E-3</v>
      </c>
      <c r="AL182" s="17">
        <v>0</v>
      </c>
      <c r="AM182" s="17">
        <v>0</v>
      </c>
      <c r="AN182" s="17">
        <v>0</v>
      </c>
      <c r="AO182" s="17"/>
      <c r="AP182" s="17">
        <v>3.36156748490605E-3</v>
      </c>
      <c r="AQ182" s="17">
        <v>6.1417928497337496E-3</v>
      </c>
      <c r="AR182" s="17">
        <v>0</v>
      </c>
      <c r="AS182" s="17"/>
      <c r="AT182" s="17">
        <v>0</v>
      </c>
      <c r="AU182" s="17">
        <v>0</v>
      </c>
      <c r="AV182" s="17">
        <v>7.7555435601836696E-3</v>
      </c>
      <c r="AW182" s="17">
        <v>0</v>
      </c>
      <c r="AX182" s="17">
        <v>5.8965996780371399E-2</v>
      </c>
    </row>
    <row r="183" spans="2:50" x14ac:dyDescent="0.35">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row>
    <row r="184" spans="2:50" x14ac:dyDescent="0.35">
      <c r="B184" s="6" t="s">
        <v>209</v>
      </c>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row>
    <row r="185" spans="2:50" x14ac:dyDescent="0.35">
      <c r="B185" s="24" t="s">
        <v>69</v>
      </c>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row>
    <row r="186" spans="2:50" x14ac:dyDescent="0.35">
      <c r="B186" t="s">
        <v>195</v>
      </c>
      <c r="C186" s="17">
        <v>0.43746267186236598</v>
      </c>
      <c r="D186" s="17">
        <v>0.48328096826812</v>
      </c>
      <c r="E186" s="17">
        <v>0.39210587210367298</v>
      </c>
      <c r="F186" s="17"/>
      <c r="G186" s="17">
        <v>0.37731725012363898</v>
      </c>
      <c r="H186" s="17">
        <v>0.38752252578405699</v>
      </c>
      <c r="I186" s="17">
        <v>0.44844044153745199</v>
      </c>
      <c r="J186" s="17">
        <v>0.46615050306722999</v>
      </c>
      <c r="K186" s="17">
        <v>0.49202275312530802</v>
      </c>
      <c r="L186" s="17">
        <v>0.44924095902259897</v>
      </c>
      <c r="M186" s="17"/>
      <c r="N186" s="17">
        <v>0.51283820691237103</v>
      </c>
      <c r="O186" s="17">
        <v>0.43047725043444202</v>
      </c>
      <c r="P186" s="17">
        <v>0.41883331661580703</v>
      </c>
      <c r="Q186" s="17">
        <v>0.38031581266935099</v>
      </c>
      <c r="R186" s="17"/>
      <c r="S186" s="17">
        <v>0.47988984784377597</v>
      </c>
      <c r="T186" s="17">
        <v>0.448579373651038</v>
      </c>
      <c r="U186" s="17">
        <v>0.43204474016990202</v>
      </c>
      <c r="V186" s="17">
        <v>0.39042002284934901</v>
      </c>
      <c r="W186" s="17">
        <v>0.36015433395879598</v>
      </c>
      <c r="X186" s="17">
        <v>0.40589451096307599</v>
      </c>
      <c r="Y186" s="17">
        <v>0.50350435637015001</v>
      </c>
      <c r="Z186" s="17">
        <v>0.47152102821714598</v>
      </c>
      <c r="AA186" s="17">
        <v>0.43154904655820397</v>
      </c>
      <c r="AB186" s="17">
        <v>0.447518219778545</v>
      </c>
      <c r="AC186" s="17">
        <v>0.37875379377812302</v>
      </c>
      <c r="AD186" s="17">
        <v>0.48911571942822402</v>
      </c>
      <c r="AE186" s="17"/>
      <c r="AF186" s="17">
        <v>0.45529862445918801</v>
      </c>
      <c r="AG186" s="17">
        <v>0.46155221562190102</v>
      </c>
      <c r="AH186" s="17">
        <v>0.40293905446053102</v>
      </c>
      <c r="AI186" s="17"/>
      <c r="AJ186" s="17">
        <v>0.46880054702110702</v>
      </c>
      <c r="AK186" s="17">
        <v>0.40722956156235901</v>
      </c>
      <c r="AL186" s="17">
        <v>0.493364165145742</v>
      </c>
      <c r="AM186" s="17">
        <v>0.36944291473055602</v>
      </c>
      <c r="AN186" s="17">
        <v>0.411126423342286</v>
      </c>
      <c r="AO186" s="17"/>
      <c r="AP186" s="17">
        <v>0.45538081071834502</v>
      </c>
      <c r="AQ186" s="17">
        <v>0.43582271686705798</v>
      </c>
      <c r="AR186" s="17">
        <v>0.47841049491921001</v>
      </c>
      <c r="AS186" s="17"/>
      <c r="AT186" s="17">
        <v>0.40513239539144003</v>
      </c>
      <c r="AU186" s="17">
        <v>0.40356419943521599</v>
      </c>
      <c r="AV186" s="17">
        <v>0.48804366509095998</v>
      </c>
      <c r="AW186" s="17">
        <v>0.46546195579322602</v>
      </c>
      <c r="AX186" s="17">
        <v>0.47362094149626</v>
      </c>
    </row>
    <row r="187" spans="2:50" x14ac:dyDescent="0.35">
      <c r="B187" t="s">
        <v>196</v>
      </c>
      <c r="C187" s="17">
        <v>0.36913255549850998</v>
      </c>
      <c r="D187" s="17">
        <v>0.39823524164875601</v>
      </c>
      <c r="E187" s="17">
        <v>0.33953815948225102</v>
      </c>
      <c r="F187" s="17"/>
      <c r="G187" s="17">
        <v>0.39086499971010003</v>
      </c>
      <c r="H187" s="17">
        <v>0.37874609664953601</v>
      </c>
      <c r="I187" s="17">
        <v>0.40944792103414401</v>
      </c>
      <c r="J187" s="17">
        <v>0.34717217732889399</v>
      </c>
      <c r="K187" s="17">
        <v>0.335029240923363</v>
      </c>
      <c r="L187" s="17">
        <v>0.35467887151816102</v>
      </c>
      <c r="M187" s="17"/>
      <c r="N187" s="17">
        <v>0.41556344068754503</v>
      </c>
      <c r="O187" s="17">
        <v>0.36374768141798203</v>
      </c>
      <c r="P187" s="17">
        <v>0.36428661861667599</v>
      </c>
      <c r="Q187" s="17">
        <v>0.33500694130398101</v>
      </c>
      <c r="R187" s="17"/>
      <c r="S187" s="17">
        <v>0.42929212014357399</v>
      </c>
      <c r="T187" s="17">
        <v>0.30446649055889202</v>
      </c>
      <c r="U187" s="17">
        <v>0.39177913427984401</v>
      </c>
      <c r="V187" s="17">
        <v>0.377365408520352</v>
      </c>
      <c r="W187" s="17">
        <v>0.288845527332309</v>
      </c>
      <c r="X187" s="17">
        <v>0.37652685136883401</v>
      </c>
      <c r="Y187" s="17">
        <v>0.31952594348798302</v>
      </c>
      <c r="Z187" s="17">
        <v>0.400971970853163</v>
      </c>
      <c r="AA187" s="17">
        <v>0.38641972826038701</v>
      </c>
      <c r="AB187" s="17">
        <v>0.36438188482352002</v>
      </c>
      <c r="AC187" s="17">
        <v>0.40263493513540599</v>
      </c>
      <c r="AD187" s="17">
        <v>0.43354484288018202</v>
      </c>
      <c r="AE187" s="17"/>
      <c r="AF187" s="17">
        <v>0.38645057973973701</v>
      </c>
      <c r="AG187" s="17">
        <v>0.35966405468895102</v>
      </c>
      <c r="AH187" s="17">
        <v>0.33611133335867599</v>
      </c>
      <c r="AI187" s="17"/>
      <c r="AJ187" s="17">
        <v>0.37479225589985798</v>
      </c>
      <c r="AK187" s="17">
        <v>0.410664211841271</v>
      </c>
      <c r="AL187" s="17">
        <v>0.31630303085389799</v>
      </c>
      <c r="AM187" s="17">
        <v>0.37384771087855001</v>
      </c>
      <c r="AN187" s="17">
        <v>0.33087310329234798</v>
      </c>
      <c r="AO187" s="17"/>
      <c r="AP187" s="17">
        <v>0.40222158008947401</v>
      </c>
      <c r="AQ187" s="17">
        <v>0.42100883847685799</v>
      </c>
      <c r="AR187" s="17">
        <v>0.30466848480971498</v>
      </c>
      <c r="AS187" s="17"/>
      <c r="AT187" s="17">
        <v>0.38249980782837201</v>
      </c>
      <c r="AU187" s="17">
        <v>0.334027418794409</v>
      </c>
      <c r="AV187" s="17">
        <v>0.371628049538687</v>
      </c>
      <c r="AW187" s="17">
        <v>0.43388937400223698</v>
      </c>
      <c r="AX187" s="17">
        <v>0.33432551717216902</v>
      </c>
    </row>
    <row r="188" spans="2:50" x14ac:dyDescent="0.35">
      <c r="B188" t="s">
        <v>197</v>
      </c>
      <c r="C188" s="17">
        <v>0.25166437851463902</v>
      </c>
      <c r="D188" s="17">
        <v>0.335074254191562</v>
      </c>
      <c r="E188" s="17">
        <v>0.172035966244275</v>
      </c>
      <c r="F188" s="17"/>
      <c r="G188" s="17">
        <v>0.15757302940999099</v>
      </c>
      <c r="H188" s="17">
        <v>0.18117761592318599</v>
      </c>
      <c r="I188" s="17">
        <v>0.27631396965237398</v>
      </c>
      <c r="J188" s="17">
        <v>0.29115784613426299</v>
      </c>
      <c r="K188" s="17">
        <v>0.307029588311718</v>
      </c>
      <c r="L188" s="17">
        <v>0.28219240475736401</v>
      </c>
      <c r="M188" s="17"/>
      <c r="N188" s="17">
        <v>0.31847151784605698</v>
      </c>
      <c r="O188" s="17">
        <v>0.27458461322632399</v>
      </c>
      <c r="P188" s="17">
        <v>0.19243266309008</v>
      </c>
      <c r="Q188" s="17">
        <v>0.20684960075775299</v>
      </c>
      <c r="R188" s="17"/>
      <c r="S188" s="17">
        <v>0.24527997050438399</v>
      </c>
      <c r="T188" s="17">
        <v>0.28615578204518299</v>
      </c>
      <c r="U188" s="17">
        <v>0.233029162868885</v>
      </c>
      <c r="V188" s="17">
        <v>0.24617036321142799</v>
      </c>
      <c r="W188" s="17">
        <v>0.20197940901515901</v>
      </c>
      <c r="X188" s="17">
        <v>0.29112278768437699</v>
      </c>
      <c r="Y188" s="17">
        <v>0.23736684065392299</v>
      </c>
      <c r="Z188" s="17">
        <v>0.21903301008786799</v>
      </c>
      <c r="AA188" s="17">
        <v>0.22727656178282801</v>
      </c>
      <c r="AB188" s="17">
        <v>0.27160465471134598</v>
      </c>
      <c r="AC188" s="17">
        <v>0.225858928066034</v>
      </c>
      <c r="AD188" s="17">
        <v>0.34953888360156798</v>
      </c>
      <c r="AE188" s="17"/>
      <c r="AF188" s="17">
        <v>0.25322864516406302</v>
      </c>
      <c r="AG188" s="17">
        <v>0.29967923789179601</v>
      </c>
      <c r="AH188" s="17">
        <v>0.18963434646108099</v>
      </c>
      <c r="AI188" s="17"/>
      <c r="AJ188" s="17">
        <v>0.306307533677312</v>
      </c>
      <c r="AK188" s="17">
        <v>0.22310990944068401</v>
      </c>
      <c r="AL188" s="17">
        <v>0.340788672465001</v>
      </c>
      <c r="AM188" s="17">
        <v>0.21058580301542801</v>
      </c>
      <c r="AN188" s="17">
        <v>0.16547219877988301</v>
      </c>
      <c r="AO188" s="17"/>
      <c r="AP188" s="17">
        <v>0.26992183743285503</v>
      </c>
      <c r="AQ188" s="17">
        <v>0.231879952254674</v>
      </c>
      <c r="AR188" s="17">
        <v>0.33109403143001198</v>
      </c>
      <c r="AS188" s="17"/>
      <c r="AT188" s="17">
        <v>0.17103803048103799</v>
      </c>
      <c r="AU188" s="17">
        <v>0.221747984483608</v>
      </c>
      <c r="AV188" s="17">
        <v>0.30786082912950402</v>
      </c>
      <c r="AW188" s="17">
        <v>0.36899715997997601</v>
      </c>
      <c r="AX188" s="17">
        <v>0.21569391439951099</v>
      </c>
    </row>
    <row r="189" spans="2:50" x14ac:dyDescent="0.35">
      <c r="B189" t="s">
        <v>198</v>
      </c>
      <c r="C189" s="17">
        <v>0.231116097857232</v>
      </c>
      <c r="D189" s="17">
        <v>0.22683995525945699</v>
      </c>
      <c r="E189" s="17">
        <v>0.235061788617243</v>
      </c>
      <c r="F189" s="17"/>
      <c r="G189" s="17">
        <v>0.23169185941777301</v>
      </c>
      <c r="H189" s="17">
        <v>0.20074460725207399</v>
      </c>
      <c r="I189" s="17">
        <v>0.26704547491995301</v>
      </c>
      <c r="J189" s="17">
        <v>0.174823934906393</v>
      </c>
      <c r="K189" s="17">
        <v>0.25181371131605401</v>
      </c>
      <c r="L189" s="17">
        <v>0.258071638939189</v>
      </c>
      <c r="M189" s="17"/>
      <c r="N189" s="17">
        <v>0.241990784388492</v>
      </c>
      <c r="O189" s="17">
        <v>0.24816309050985799</v>
      </c>
      <c r="P189" s="17">
        <v>0.24269503142276899</v>
      </c>
      <c r="Q189" s="17">
        <v>0.19576445938870801</v>
      </c>
      <c r="R189" s="17"/>
      <c r="S189" s="17">
        <v>0.256648206645262</v>
      </c>
      <c r="T189" s="17">
        <v>0.20816883924248</v>
      </c>
      <c r="U189" s="17">
        <v>0.27251961407660202</v>
      </c>
      <c r="V189" s="17">
        <v>0.17859543395566199</v>
      </c>
      <c r="W189" s="17">
        <v>0.264489931207817</v>
      </c>
      <c r="X189" s="17">
        <v>0.217017938917167</v>
      </c>
      <c r="Y189" s="17">
        <v>0.22536731395017701</v>
      </c>
      <c r="Z189" s="17">
        <v>0.187530761125004</v>
      </c>
      <c r="AA189" s="17">
        <v>0.23762008852585101</v>
      </c>
      <c r="AB189" s="17">
        <v>0.26038378473653201</v>
      </c>
      <c r="AC189" s="17">
        <v>0.164224284516303</v>
      </c>
      <c r="AD189" s="17">
        <v>0.29611955297044901</v>
      </c>
      <c r="AE189" s="17"/>
      <c r="AF189" s="17">
        <v>0.22928880754672401</v>
      </c>
      <c r="AG189" s="17">
        <v>0.242107823461049</v>
      </c>
      <c r="AH189" s="17">
        <v>0.22990067497858399</v>
      </c>
      <c r="AI189" s="17"/>
      <c r="AJ189" s="17">
        <v>0.247464651748907</v>
      </c>
      <c r="AK189" s="17">
        <v>0.22868246315455701</v>
      </c>
      <c r="AL189" s="17">
        <v>0.242535820556187</v>
      </c>
      <c r="AM189" s="17">
        <v>0.15263907816434699</v>
      </c>
      <c r="AN189" s="17">
        <v>0.204517877413321</v>
      </c>
      <c r="AO189" s="17"/>
      <c r="AP189" s="17">
        <v>0.24673080609527501</v>
      </c>
      <c r="AQ189" s="17">
        <v>0.248481439946345</v>
      </c>
      <c r="AR189" s="17">
        <v>0.291750195802433</v>
      </c>
      <c r="AS189" s="17"/>
      <c r="AT189" s="17">
        <v>0.23613895800265</v>
      </c>
      <c r="AU189" s="17">
        <v>0.22577981154339199</v>
      </c>
      <c r="AV189" s="17">
        <v>0.21727349040577801</v>
      </c>
      <c r="AW189" s="17">
        <v>0.26329917702244299</v>
      </c>
      <c r="AX189" s="17">
        <v>0.117342890051239</v>
      </c>
    </row>
    <row r="190" spans="2:50" x14ac:dyDescent="0.35">
      <c r="B190" t="s">
        <v>67</v>
      </c>
      <c r="C190" s="17">
        <v>0.20793289560244099</v>
      </c>
      <c r="D190" s="17">
        <v>0.143432559618839</v>
      </c>
      <c r="E190" s="17">
        <v>0.27012676228536497</v>
      </c>
      <c r="F190" s="17"/>
      <c r="G190" s="17">
        <v>0.17206823316303901</v>
      </c>
      <c r="H190" s="17">
        <v>0.19173241197054999</v>
      </c>
      <c r="I190" s="17">
        <v>0.17351696866577901</v>
      </c>
      <c r="J190" s="17">
        <v>0.2135343793418</v>
      </c>
      <c r="K190" s="17">
        <v>0.221410768669321</v>
      </c>
      <c r="L190" s="17">
        <v>0.25937322944623098</v>
      </c>
      <c r="M190" s="17"/>
      <c r="N190" s="17">
        <v>0.149871308611146</v>
      </c>
      <c r="O190" s="17">
        <v>0.194513158550423</v>
      </c>
      <c r="P190" s="17">
        <v>0.20082596203269101</v>
      </c>
      <c r="Q190" s="17">
        <v>0.28690106682111999</v>
      </c>
      <c r="R190" s="17"/>
      <c r="S190" s="17">
        <v>0.147838353784533</v>
      </c>
      <c r="T190" s="17">
        <v>0.24808511600192101</v>
      </c>
      <c r="U190" s="17">
        <v>0.21650823824773799</v>
      </c>
      <c r="V190" s="17">
        <v>0.223984508748241</v>
      </c>
      <c r="W190" s="17">
        <v>0.256672252913348</v>
      </c>
      <c r="X190" s="17">
        <v>0.20193830594440601</v>
      </c>
      <c r="Y190" s="17">
        <v>0.20317593120971</v>
      </c>
      <c r="Z190" s="17">
        <v>0.19610143903397501</v>
      </c>
      <c r="AA190" s="17">
        <v>0.22039229147866801</v>
      </c>
      <c r="AB190" s="17">
        <v>0.15633438246623901</v>
      </c>
      <c r="AC190" s="17">
        <v>0.28588162127910799</v>
      </c>
      <c r="AD190" s="17">
        <v>0.156083600910981</v>
      </c>
      <c r="AE190" s="17"/>
      <c r="AF190" s="17">
        <v>0.21356066402489299</v>
      </c>
      <c r="AG190" s="17">
        <v>0.18103288523474001</v>
      </c>
      <c r="AH190" s="17">
        <v>0.245741959422458</v>
      </c>
      <c r="AI190" s="17"/>
      <c r="AJ190" s="17">
        <v>0.19284413361785199</v>
      </c>
      <c r="AK190" s="17">
        <v>0.19398440505133999</v>
      </c>
      <c r="AL190" s="17">
        <v>0.162527972646624</v>
      </c>
      <c r="AM190" s="17">
        <v>0.140773484421444</v>
      </c>
      <c r="AN190" s="17">
        <v>0.29206236058018098</v>
      </c>
      <c r="AO190" s="17"/>
      <c r="AP190" s="17">
        <v>0.147545257248066</v>
      </c>
      <c r="AQ190" s="17">
        <v>0.173829799328172</v>
      </c>
      <c r="AR190" s="17">
        <v>0.147805343024101</v>
      </c>
      <c r="AS190" s="17"/>
      <c r="AT190" s="17">
        <v>0.25785644575789202</v>
      </c>
      <c r="AU190" s="17">
        <v>0.24922328742117</v>
      </c>
      <c r="AV190" s="17">
        <v>0.18362332228516501</v>
      </c>
      <c r="AW190" s="17">
        <v>8.6128587899231501E-2</v>
      </c>
      <c r="AX190" s="17">
        <v>0.21597523627508</v>
      </c>
    </row>
    <row r="191" spans="2:50" x14ac:dyDescent="0.35">
      <c r="B191" t="s">
        <v>199</v>
      </c>
      <c r="C191" s="17">
        <v>0.15555135055913599</v>
      </c>
      <c r="D191" s="17">
        <v>0.165250858564917</v>
      </c>
      <c r="E191" s="17">
        <v>0.147164284060016</v>
      </c>
      <c r="F191" s="17"/>
      <c r="G191" s="17">
        <v>0.12780138928690399</v>
      </c>
      <c r="H191" s="17">
        <v>0.12714482264967999</v>
      </c>
      <c r="I191" s="17">
        <v>0.17390246245219501</v>
      </c>
      <c r="J191" s="17">
        <v>0.155794620827582</v>
      </c>
      <c r="K191" s="17">
        <v>0.18170104966640499</v>
      </c>
      <c r="L191" s="17">
        <v>0.16442783367206201</v>
      </c>
      <c r="M191" s="17"/>
      <c r="N191" s="17">
        <v>0.15815793341120499</v>
      </c>
      <c r="O191" s="17">
        <v>0.156555978670471</v>
      </c>
      <c r="P191" s="17">
        <v>0.15786600145493099</v>
      </c>
      <c r="Q191" s="17">
        <v>0.15401769924515499</v>
      </c>
      <c r="R191" s="17"/>
      <c r="S191" s="17">
        <v>0.15584348578882801</v>
      </c>
      <c r="T191" s="17">
        <v>0.14200680934030199</v>
      </c>
      <c r="U191" s="17">
        <v>0.16760769998484701</v>
      </c>
      <c r="V191" s="17">
        <v>0.119107789795633</v>
      </c>
      <c r="W191" s="17">
        <v>0.19840094063323699</v>
      </c>
      <c r="X191" s="17">
        <v>0.118932810424611</v>
      </c>
      <c r="Y191" s="17">
        <v>0.18662060015688001</v>
      </c>
      <c r="Z191" s="17">
        <v>0.16856021345893099</v>
      </c>
      <c r="AA191" s="17">
        <v>0.17624028983951601</v>
      </c>
      <c r="AB191" s="17">
        <v>0.16864960040600899</v>
      </c>
      <c r="AC191" s="17">
        <v>0.112816028241724</v>
      </c>
      <c r="AD191" s="17">
        <v>0.15598125197830001</v>
      </c>
      <c r="AE191" s="17"/>
      <c r="AF191" s="17">
        <v>0.15648751118234799</v>
      </c>
      <c r="AG191" s="17">
        <v>0.170073847336733</v>
      </c>
      <c r="AH191" s="17">
        <v>0.12975916632777201</v>
      </c>
      <c r="AI191" s="17"/>
      <c r="AJ191" s="17">
        <v>0.16996492158673701</v>
      </c>
      <c r="AK191" s="17">
        <v>0.16367256736126801</v>
      </c>
      <c r="AL191" s="17">
        <v>0.179478783119706</v>
      </c>
      <c r="AM191" s="17">
        <v>0.19908939816749799</v>
      </c>
      <c r="AN191" s="17">
        <v>0.108126017242457</v>
      </c>
      <c r="AO191" s="17"/>
      <c r="AP191" s="17">
        <v>0.16999809163782301</v>
      </c>
      <c r="AQ191" s="17">
        <v>0.17661868253539101</v>
      </c>
      <c r="AR191" s="17">
        <v>0.17374949252206101</v>
      </c>
      <c r="AS191" s="17"/>
      <c r="AT191" s="17">
        <v>0.14849309447023501</v>
      </c>
      <c r="AU191" s="17">
        <v>0.14596901504506901</v>
      </c>
      <c r="AV191" s="17">
        <v>0.145135196786224</v>
      </c>
      <c r="AW191" s="17">
        <v>0.17720283260522501</v>
      </c>
      <c r="AX191" s="17">
        <v>0.104220586760099</v>
      </c>
    </row>
    <row r="192" spans="2:50" x14ac:dyDescent="0.35">
      <c r="B192" t="s">
        <v>200</v>
      </c>
      <c r="C192" s="17">
        <v>0.11481910797429</v>
      </c>
      <c r="D192" s="17">
        <v>0.125773462833286</v>
      </c>
      <c r="E192" s="17">
        <v>0.103935181663522</v>
      </c>
      <c r="F192" s="17"/>
      <c r="G192" s="17">
        <v>0.112827639937777</v>
      </c>
      <c r="H192" s="17">
        <v>0.185513334473731</v>
      </c>
      <c r="I192" s="17">
        <v>0.11912828558048801</v>
      </c>
      <c r="J192" s="17">
        <v>0.105592793219384</v>
      </c>
      <c r="K192" s="17">
        <v>7.9925700559667606E-2</v>
      </c>
      <c r="L192" s="17">
        <v>8.5982360922939594E-2</v>
      </c>
      <c r="M192" s="17"/>
      <c r="N192" s="17">
        <v>0.13592609130091099</v>
      </c>
      <c r="O192" s="17">
        <v>0.109495328626556</v>
      </c>
      <c r="P192" s="17">
        <v>0.121258878011489</v>
      </c>
      <c r="Q192" s="17">
        <v>9.2922864795057306E-2</v>
      </c>
      <c r="R192" s="17"/>
      <c r="S192" s="17">
        <v>0.13465605395915101</v>
      </c>
      <c r="T192" s="17">
        <v>8.2835106811720099E-2</v>
      </c>
      <c r="U192" s="17">
        <v>0.106692376325477</v>
      </c>
      <c r="V192" s="17">
        <v>0.137664675783817</v>
      </c>
      <c r="W192" s="17">
        <v>0.123622884237875</v>
      </c>
      <c r="X192" s="17">
        <v>0.12366017627780999</v>
      </c>
      <c r="Y192" s="17">
        <v>0.109799734646844</v>
      </c>
      <c r="Z192" s="17">
        <v>0.182664130321742</v>
      </c>
      <c r="AA192" s="17">
        <v>0.14251959394466099</v>
      </c>
      <c r="AB192" s="17">
        <v>8.8061183834357196E-2</v>
      </c>
      <c r="AC192" s="17">
        <v>8.3173785758412E-2</v>
      </c>
      <c r="AD192" s="17">
        <v>2.11581164201564E-2</v>
      </c>
      <c r="AE192" s="17"/>
      <c r="AF192" s="17">
        <v>0.143143256285925</v>
      </c>
      <c r="AG192" s="17">
        <v>8.6229823041158393E-2</v>
      </c>
      <c r="AH192" s="17">
        <v>0.12891898514419101</v>
      </c>
      <c r="AI192" s="17"/>
      <c r="AJ192" s="17">
        <v>0.14142601400843599</v>
      </c>
      <c r="AK192" s="17">
        <v>0.123282538588091</v>
      </c>
      <c r="AL192" s="17">
        <v>7.4926765434437007E-2</v>
      </c>
      <c r="AM192" s="17">
        <v>0.25720885793928699</v>
      </c>
      <c r="AN192" s="17">
        <v>9.5617469586275997E-2</v>
      </c>
      <c r="AO192" s="17"/>
      <c r="AP192" s="17">
        <v>0.20013552916461699</v>
      </c>
      <c r="AQ192" s="17">
        <v>0.12897768926017</v>
      </c>
      <c r="AR192" s="17">
        <v>5.7406777626491198E-2</v>
      </c>
      <c r="AS192" s="17"/>
      <c r="AT192" s="17">
        <v>9.7358616823047306E-2</v>
      </c>
      <c r="AU192" s="17">
        <v>0.13034387595239399</v>
      </c>
      <c r="AV192" s="17">
        <v>0.10429471135787401</v>
      </c>
      <c r="AW192" s="17">
        <v>0.121758199686077</v>
      </c>
      <c r="AX192" s="17">
        <v>0.110890484196377</v>
      </c>
    </row>
    <row r="193" spans="2:50" x14ac:dyDescent="0.35">
      <c r="B193" t="s">
        <v>201</v>
      </c>
      <c r="C193" s="17">
        <v>9.5163456769159202E-2</v>
      </c>
      <c r="D193" s="17">
        <v>9.0878213332100499E-2</v>
      </c>
      <c r="E193" s="17">
        <v>0.100001405956225</v>
      </c>
      <c r="F193" s="17"/>
      <c r="G193" s="17">
        <v>0.115433484625121</v>
      </c>
      <c r="H193" s="17">
        <v>0.114940036619742</v>
      </c>
      <c r="I193" s="17">
        <v>9.1967354455640998E-2</v>
      </c>
      <c r="J193" s="17">
        <v>6.8618150649409501E-2</v>
      </c>
      <c r="K193" s="17">
        <v>9.0739407275722606E-2</v>
      </c>
      <c r="L193" s="17">
        <v>9.2783549919171093E-2</v>
      </c>
      <c r="M193" s="17"/>
      <c r="N193" s="17">
        <v>8.47572305432788E-2</v>
      </c>
      <c r="O193" s="17">
        <v>0.113942752597018</v>
      </c>
      <c r="P193" s="17">
        <v>0.115317368483284</v>
      </c>
      <c r="Q193" s="17">
        <v>6.8205867848011206E-2</v>
      </c>
      <c r="R193" s="17"/>
      <c r="S193" s="17">
        <v>7.7726598491229107E-2</v>
      </c>
      <c r="T193" s="17">
        <v>0.100421998407934</v>
      </c>
      <c r="U193" s="17">
        <v>8.5534024730671093E-2</v>
      </c>
      <c r="V193" s="17">
        <v>0.124236990067562</v>
      </c>
      <c r="W193" s="17">
        <v>7.7187503725354198E-2</v>
      </c>
      <c r="X193" s="17">
        <v>0.12499457690107101</v>
      </c>
      <c r="Y193" s="17">
        <v>8.2028952407836503E-2</v>
      </c>
      <c r="Z193" s="17">
        <v>7.3128323751969204E-2</v>
      </c>
      <c r="AA193" s="17">
        <v>0.102042089476565</v>
      </c>
      <c r="AB193" s="17">
        <v>6.5787774467286897E-2</v>
      </c>
      <c r="AC193" s="17">
        <v>0.102907533770676</v>
      </c>
      <c r="AD193" s="17">
        <v>0.15904499618599399</v>
      </c>
      <c r="AE193" s="17"/>
      <c r="AF193" s="17">
        <v>0.103427836028726</v>
      </c>
      <c r="AG193" s="17">
        <v>8.7947735583978698E-2</v>
      </c>
      <c r="AH193" s="17">
        <v>9.7444378061377998E-2</v>
      </c>
      <c r="AI193" s="17"/>
      <c r="AJ193" s="17">
        <v>9.9278723314249306E-2</v>
      </c>
      <c r="AK193" s="17">
        <v>9.8569797481034796E-2</v>
      </c>
      <c r="AL193" s="17">
        <v>9.31030110672251E-2</v>
      </c>
      <c r="AM193" s="17">
        <v>0.12213157959616699</v>
      </c>
      <c r="AN193" s="17">
        <v>8.8295222995450603E-2</v>
      </c>
      <c r="AO193" s="17"/>
      <c r="AP193" s="17">
        <v>0.11743929752072001</v>
      </c>
      <c r="AQ193" s="17">
        <v>8.9061193414671905E-2</v>
      </c>
      <c r="AR193" s="17">
        <v>0.114270466067815</v>
      </c>
      <c r="AS193" s="17"/>
      <c r="AT193" s="17">
        <v>8.1669250952643796E-2</v>
      </c>
      <c r="AU193" s="17">
        <v>0.108842561858133</v>
      </c>
      <c r="AV193" s="17">
        <v>9.0476706173685903E-2</v>
      </c>
      <c r="AW193" s="17">
        <v>0.103961652923193</v>
      </c>
      <c r="AX193" s="17">
        <v>5.1086917784235901E-2</v>
      </c>
    </row>
    <row r="194" spans="2:50" x14ac:dyDescent="0.35">
      <c r="B194" t="s">
        <v>202</v>
      </c>
      <c r="C194" s="17">
        <v>7.3418704425727899E-2</v>
      </c>
      <c r="D194" s="17">
        <v>7.2780730601485405E-2</v>
      </c>
      <c r="E194" s="17">
        <v>7.3485444989604395E-2</v>
      </c>
      <c r="F194" s="17"/>
      <c r="G194" s="17">
        <v>9.93543261159993E-2</v>
      </c>
      <c r="H194" s="17">
        <v>9.4447487211398395E-2</v>
      </c>
      <c r="I194" s="17">
        <v>7.5604103763896105E-2</v>
      </c>
      <c r="J194" s="17">
        <v>4.7163618387112201E-2</v>
      </c>
      <c r="K194" s="17">
        <v>6.17860460051355E-2</v>
      </c>
      <c r="L194" s="17">
        <v>6.6456287680133397E-2</v>
      </c>
      <c r="M194" s="17"/>
      <c r="N194" s="17">
        <v>7.5992320240140798E-2</v>
      </c>
      <c r="O194" s="17">
        <v>6.0468676501260601E-2</v>
      </c>
      <c r="P194" s="17">
        <v>8.7309781341618806E-2</v>
      </c>
      <c r="Q194" s="17">
        <v>7.0539181803906198E-2</v>
      </c>
      <c r="R194" s="17"/>
      <c r="S194" s="17">
        <v>8.7468463806323796E-2</v>
      </c>
      <c r="T194" s="17">
        <v>6.4441147912233099E-2</v>
      </c>
      <c r="U194" s="17">
        <v>5.3613937697534898E-2</v>
      </c>
      <c r="V194" s="17">
        <v>6.8475871561905405E-2</v>
      </c>
      <c r="W194" s="17">
        <v>6.3673113081986907E-2</v>
      </c>
      <c r="X194" s="17">
        <v>6.1981061690064503E-2</v>
      </c>
      <c r="Y194" s="17">
        <v>7.4314260137256699E-2</v>
      </c>
      <c r="Z194" s="17">
        <v>0.14132299745260399</v>
      </c>
      <c r="AA194" s="17">
        <v>5.6270677286620302E-2</v>
      </c>
      <c r="AB194" s="17">
        <v>8.9024026264134998E-2</v>
      </c>
      <c r="AC194" s="17">
        <v>6.4706266856349295E-2</v>
      </c>
      <c r="AD194" s="17">
        <v>0.109611471129253</v>
      </c>
      <c r="AE194" s="17"/>
      <c r="AF194" s="17">
        <v>6.8261215371149903E-2</v>
      </c>
      <c r="AG194" s="17">
        <v>7.6701994633174897E-2</v>
      </c>
      <c r="AH194" s="17">
        <v>6.9046426905835498E-2</v>
      </c>
      <c r="AI194" s="17"/>
      <c r="AJ194" s="17">
        <v>5.7351517728287497E-2</v>
      </c>
      <c r="AK194" s="17">
        <v>9.1231926555900095E-2</v>
      </c>
      <c r="AL194" s="17">
        <v>5.33136010948978E-2</v>
      </c>
      <c r="AM194" s="17">
        <v>3.0474948336920101E-2</v>
      </c>
      <c r="AN194" s="17">
        <v>6.2902286653806996E-2</v>
      </c>
      <c r="AO194" s="17"/>
      <c r="AP194" s="17">
        <v>7.3949049618381696E-2</v>
      </c>
      <c r="AQ194" s="17">
        <v>9.1882280138561395E-2</v>
      </c>
      <c r="AR194" s="17">
        <v>4.56087923055419E-2</v>
      </c>
      <c r="AS194" s="17"/>
      <c r="AT194" s="17">
        <v>6.6724017411213199E-2</v>
      </c>
      <c r="AU194" s="17">
        <v>8.1322118104396102E-2</v>
      </c>
      <c r="AV194" s="17">
        <v>7.3855411582111605E-2</v>
      </c>
      <c r="AW194" s="17">
        <v>8.7761978179225694E-2</v>
      </c>
      <c r="AX194" s="17">
        <v>4.1168646330591398E-2</v>
      </c>
    </row>
    <row r="195" spans="2:50" x14ac:dyDescent="0.35">
      <c r="B195" t="s">
        <v>203</v>
      </c>
      <c r="C195" s="17">
        <v>6.1755929400302001E-2</v>
      </c>
      <c r="D195" s="17">
        <v>5.5926670877349503E-2</v>
      </c>
      <c r="E195" s="17">
        <v>6.7869223506068305E-2</v>
      </c>
      <c r="F195" s="17"/>
      <c r="G195" s="17">
        <v>9.2315294366112605E-2</v>
      </c>
      <c r="H195" s="17">
        <v>9.7267057450375893E-2</v>
      </c>
      <c r="I195" s="17">
        <v>6.58134567175096E-2</v>
      </c>
      <c r="J195" s="17">
        <v>6.2914526646251301E-2</v>
      </c>
      <c r="K195" s="17">
        <v>2.44762224922596E-2</v>
      </c>
      <c r="L195" s="17">
        <v>3.3277019662322903E-2</v>
      </c>
      <c r="M195" s="17"/>
      <c r="N195" s="17">
        <v>6.2798621201727495E-2</v>
      </c>
      <c r="O195" s="17">
        <v>4.0489484128129402E-2</v>
      </c>
      <c r="P195" s="17">
        <v>8.6706541019270097E-2</v>
      </c>
      <c r="Q195" s="17">
        <v>6.0504829426884503E-2</v>
      </c>
      <c r="R195" s="17"/>
      <c r="S195" s="17">
        <v>7.6451439134804094E-2</v>
      </c>
      <c r="T195" s="17">
        <v>5.0713715649872398E-2</v>
      </c>
      <c r="U195" s="17">
        <v>5.0511607573450801E-2</v>
      </c>
      <c r="V195" s="17">
        <v>5.4390107542214503E-2</v>
      </c>
      <c r="W195" s="17">
        <v>0.108225299814419</v>
      </c>
      <c r="X195" s="17">
        <v>7.6045467629878294E-2</v>
      </c>
      <c r="Y195" s="17">
        <v>4.8917096465071502E-2</v>
      </c>
      <c r="Z195" s="17">
        <v>5.6048163319754402E-2</v>
      </c>
      <c r="AA195" s="17">
        <v>4.5761324776753598E-2</v>
      </c>
      <c r="AB195" s="17">
        <v>7.3056776220362496E-2</v>
      </c>
      <c r="AC195" s="17">
        <v>4.0134764603021698E-2</v>
      </c>
      <c r="AD195" s="17">
        <v>4.4721945887625902E-2</v>
      </c>
      <c r="AE195" s="17"/>
      <c r="AF195" s="17">
        <v>3.8575121358767103E-2</v>
      </c>
      <c r="AG195" s="17">
        <v>7.1241643275474706E-2</v>
      </c>
      <c r="AH195" s="17">
        <v>8.0966561201274101E-2</v>
      </c>
      <c r="AI195" s="17"/>
      <c r="AJ195" s="17">
        <v>4.9110514612469298E-2</v>
      </c>
      <c r="AK195" s="17">
        <v>8.4309760557046795E-2</v>
      </c>
      <c r="AL195" s="17">
        <v>3.6885888099667502E-2</v>
      </c>
      <c r="AM195" s="17">
        <v>6.8236156319236796E-2</v>
      </c>
      <c r="AN195" s="17">
        <v>5.8090625849935899E-2</v>
      </c>
      <c r="AO195" s="17"/>
      <c r="AP195" s="17">
        <v>5.7931130047147297E-2</v>
      </c>
      <c r="AQ195" s="17">
        <v>6.6241552422324795E-2</v>
      </c>
      <c r="AR195" s="17">
        <v>5.57414364260033E-2</v>
      </c>
      <c r="AS195" s="17"/>
      <c r="AT195" s="17">
        <v>4.9882468597043199E-2</v>
      </c>
      <c r="AU195" s="17">
        <v>6.0022523880572699E-2</v>
      </c>
      <c r="AV195" s="17">
        <v>6.23808502474466E-2</v>
      </c>
      <c r="AW195" s="17">
        <v>8.7896303351653604E-2</v>
      </c>
      <c r="AX195" s="17">
        <v>0.14602639118681399</v>
      </c>
    </row>
    <row r="196" spans="2:50" x14ac:dyDescent="0.35">
      <c r="B196" t="s">
        <v>204</v>
      </c>
      <c r="C196" s="17">
        <v>5.9324478654889198E-2</v>
      </c>
      <c r="D196" s="17">
        <v>8.9141616380225802E-2</v>
      </c>
      <c r="E196" s="17">
        <v>3.0647390287859001E-2</v>
      </c>
      <c r="F196" s="17"/>
      <c r="G196" s="17">
        <v>4.7787994270250399E-2</v>
      </c>
      <c r="H196" s="17">
        <v>4.4292122302317202E-2</v>
      </c>
      <c r="I196" s="17">
        <v>6.4428874089343197E-2</v>
      </c>
      <c r="J196" s="17">
        <v>9.3515305622602796E-2</v>
      </c>
      <c r="K196" s="17">
        <v>5.2837380650687597E-2</v>
      </c>
      <c r="L196" s="17">
        <v>5.1573496363489298E-2</v>
      </c>
      <c r="M196" s="17"/>
      <c r="N196" s="17">
        <v>8.2160526536044706E-2</v>
      </c>
      <c r="O196" s="17">
        <v>7.4903577301898394E-2</v>
      </c>
      <c r="P196" s="17">
        <v>2.71014532181468E-2</v>
      </c>
      <c r="Q196" s="17">
        <v>4.4675619431126599E-2</v>
      </c>
      <c r="R196" s="17"/>
      <c r="S196" s="17">
        <v>6.6459559773360904E-2</v>
      </c>
      <c r="T196" s="17">
        <v>5.7594609897315699E-2</v>
      </c>
      <c r="U196" s="17">
        <v>6.84168920442699E-2</v>
      </c>
      <c r="V196" s="17">
        <v>5.4461175393617799E-2</v>
      </c>
      <c r="W196" s="17">
        <v>5.7214713959740503E-2</v>
      </c>
      <c r="X196" s="17">
        <v>7.3411564682326902E-2</v>
      </c>
      <c r="Y196" s="17">
        <v>4.22918786768414E-2</v>
      </c>
      <c r="Z196" s="17">
        <v>5.45711658832988E-2</v>
      </c>
      <c r="AA196" s="17">
        <v>4.7802212148681598E-2</v>
      </c>
      <c r="AB196" s="17">
        <v>6.2591690189148702E-2</v>
      </c>
      <c r="AC196" s="17">
        <v>3.1795672493952799E-2</v>
      </c>
      <c r="AD196" s="17">
        <v>0.116624550085249</v>
      </c>
      <c r="AE196" s="17"/>
      <c r="AF196" s="17">
        <v>4.43614204990396E-2</v>
      </c>
      <c r="AG196" s="17">
        <v>7.2705677245265707E-2</v>
      </c>
      <c r="AH196" s="17">
        <v>8.1617685174400406E-2</v>
      </c>
      <c r="AI196" s="17"/>
      <c r="AJ196" s="17">
        <v>6.03450553604198E-2</v>
      </c>
      <c r="AK196" s="17">
        <v>4.3566957013408E-2</v>
      </c>
      <c r="AL196" s="17">
        <v>7.3876948098925699E-2</v>
      </c>
      <c r="AM196" s="17">
        <v>7.1149835756084107E-2</v>
      </c>
      <c r="AN196" s="17">
        <v>8.5912501548906603E-2</v>
      </c>
      <c r="AO196" s="17"/>
      <c r="AP196" s="17">
        <v>7.5983335322296203E-2</v>
      </c>
      <c r="AQ196" s="17">
        <v>4.4759782872532003E-2</v>
      </c>
      <c r="AR196" s="17">
        <v>8.0835886181613401E-2</v>
      </c>
      <c r="AS196" s="17"/>
      <c r="AT196" s="17">
        <v>3.1341748231477902E-2</v>
      </c>
      <c r="AU196" s="17">
        <v>4.3284504381625698E-2</v>
      </c>
      <c r="AV196" s="17">
        <v>8.2282454360130194E-2</v>
      </c>
      <c r="AW196" s="17">
        <v>8.5260272120379996E-2</v>
      </c>
      <c r="AX196" s="17">
        <v>5.5651974330452401E-2</v>
      </c>
    </row>
    <row r="197" spans="2:50" x14ac:dyDescent="0.35">
      <c r="B197" t="s">
        <v>205</v>
      </c>
      <c r="C197" s="17">
        <v>5.2622347940785803E-2</v>
      </c>
      <c r="D197" s="17">
        <v>6.9427597564857696E-2</v>
      </c>
      <c r="E197" s="17">
        <v>3.6592230932351102E-2</v>
      </c>
      <c r="F197" s="17"/>
      <c r="G197" s="17">
        <v>8.4071712968864995E-2</v>
      </c>
      <c r="H197" s="17">
        <v>7.3363815311471403E-2</v>
      </c>
      <c r="I197" s="17">
        <v>4.5386589134588602E-2</v>
      </c>
      <c r="J197" s="17">
        <v>4.9210329867624601E-2</v>
      </c>
      <c r="K197" s="17">
        <v>4.3032344436191798E-2</v>
      </c>
      <c r="L197" s="17">
        <v>2.99823976076488E-2</v>
      </c>
      <c r="M197" s="17"/>
      <c r="N197" s="17">
        <v>7.3353249040486498E-2</v>
      </c>
      <c r="O197" s="17">
        <v>5.6362604559862403E-2</v>
      </c>
      <c r="P197" s="17">
        <v>5.7981842244099698E-2</v>
      </c>
      <c r="Q197" s="17">
        <v>2.0663015005649401E-2</v>
      </c>
      <c r="R197" s="17"/>
      <c r="S197" s="17">
        <v>7.9023436613718995E-2</v>
      </c>
      <c r="T197" s="17">
        <v>5.0949951317062502E-2</v>
      </c>
      <c r="U197" s="17">
        <v>5.2466329815756399E-2</v>
      </c>
      <c r="V197" s="17">
        <v>5.4461508618658103E-2</v>
      </c>
      <c r="W197" s="17">
        <v>4.0701609152068698E-2</v>
      </c>
      <c r="X197" s="17">
        <v>6.16786102712088E-2</v>
      </c>
      <c r="Y197" s="17">
        <v>5.1653380427662703E-2</v>
      </c>
      <c r="Z197" s="17">
        <v>3.1970114599353901E-2</v>
      </c>
      <c r="AA197" s="17">
        <v>3.5580579108395897E-2</v>
      </c>
      <c r="AB197" s="17">
        <v>5.1162069694338598E-2</v>
      </c>
      <c r="AC197" s="17">
        <v>4.0875510432253001E-2</v>
      </c>
      <c r="AD197" s="17">
        <v>4.8483634363344498E-2</v>
      </c>
      <c r="AE197" s="17"/>
      <c r="AF197" s="17">
        <v>3.2631723212013901E-2</v>
      </c>
      <c r="AG197" s="17">
        <v>5.8149480710417097E-2</v>
      </c>
      <c r="AH197" s="17">
        <v>5.7492034098817597E-2</v>
      </c>
      <c r="AI197" s="17"/>
      <c r="AJ197" s="17">
        <v>4.3242954465526097E-2</v>
      </c>
      <c r="AK197" s="17">
        <v>5.3334863913365498E-2</v>
      </c>
      <c r="AL197" s="17">
        <v>5.5669562274871298E-2</v>
      </c>
      <c r="AM197" s="17">
        <v>0</v>
      </c>
      <c r="AN197" s="17">
        <v>6.5724963297524197E-2</v>
      </c>
      <c r="AO197" s="17"/>
      <c r="AP197" s="17">
        <v>5.2366503688271698E-2</v>
      </c>
      <c r="AQ197" s="17">
        <v>6.15948349058109E-2</v>
      </c>
      <c r="AR197" s="17">
        <v>5.9142723660818797E-2</v>
      </c>
      <c r="AS197" s="17"/>
      <c r="AT197" s="17">
        <v>2.6360741400098701E-2</v>
      </c>
      <c r="AU197" s="17">
        <v>4.6155712495239601E-2</v>
      </c>
      <c r="AV197" s="17">
        <v>6.9249074681995607E-2</v>
      </c>
      <c r="AW197" s="17">
        <v>0.108983674676102</v>
      </c>
      <c r="AX197" s="17">
        <v>9.4035222546668296E-2</v>
      </c>
    </row>
    <row r="198" spans="2:50" x14ac:dyDescent="0.35">
      <c r="B198" t="s">
        <v>206</v>
      </c>
      <c r="C198" s="17">
        <v>4.1658689092321399E-2</v>
      </c>
      <c r="D198" s="17">
        <v>3.9545354168261999E-2</v>
      </c>
      <c r="E198" s="17">
        <v>4.4008162540982901E-2</v>
      </c>
      <c r="F198" s="17"/>
      <c r="G198" s="17">
        <v>7.1209118174663105E-2</v>
      </c>
      <c r="H198" s="17">
        <v>5.7232131371988702E-2</v>
      </c>
      <c r="I198" s="17">
        <v>5.5527077769955399E-2</v>
      </c>
      <c r="J198" s="17">
        <v>4.1377630820215103E-2</v>
      </c>
      <c r="K198" s="17">
        <v>2.0184201776620701E-2</v>
      </c>
      <c r="L198" s="17">
        <v>1.26727348406061E-2</v>
      </c>
      <c r="M198" s="17"/>
      <c r="N198" s="17">
        <v>4.2247067028241603E-2</v>
      </c>
      <c r="O198" s="17">
        <v>3.18782934000999E-2</v>
      </c>
      <c r="P198" s="17">
        <v>5.0934474656257202E-2</v>
      </c>
      <c r="Q198" s="17">
        <v>4.2204755313563103E-2</v>
      </c>
      <c r="R198" s="17"/>
      <c r="S198" s="17">
        <v>5.5710122491224402E-2</v>
      </c>
      <c r="T198" s="17">
        <v>3.8731398062820499E-2</v>
      </c>
      <c r="U198" s="17">
        <v>1.7960970131725301E-2</v>
      </c>
      <c r="V198" s="17">
        <v>4.2859121550525403E-2</v>
      </c>
      <c r="W198" s="17">
        <v>1.8773287820303901E-2</v>
      </c>
      <c r="X198" s="17">
        <v>4.7256625549854998E-2</v>
      </c>
      <c r="Y198" s="17">
        <v>1.68901484127458E-2</v>
      </c>
      <c r="Z198" s="17">
        <v>4.3119986622561002E-2</v>
      </c>
      <c r="AA198" s="17">
        <v>4.2608736809115602E-2</v>
      </c>
      <c r="AB198" s="17">
        <v>5.5908674317256803E-2</v>
      </c>
      <c r="AC198" s="17">
        <v>5.1138118551398902E-2</v>
      </c>
      <c r="AD198" s="17">
        <v>8.7271427464885906E-2</v>
      </c>
      <c r="AE198" s="17"/>
      <c r="AF198" s="17">
        <v>3.7663858005535497E-2</v>
      </c>
      <c r="AG198" s="17">
        <v>4.5137047604478203E-2</v>
      </c>
      <c r="AH198" s="17">
        <v>4.2664704739283597E-2</v>
      </c>
      <c r="AI198" s="17"/>
      <c r="AJ198" s="17">
        <v>2.7443679602241599E-2</v>
      </c>
      <c r="AK198" s="17">
        <v>5.7233919102722602E-2</v>
      </c>
      <c r="AL198" s="17">
        <v>5.0775322587249198E-2</v>
      </c>
      <c r="AM198" s="17">
        <v>5.6139429352367799E-2</v>
      </c>
      <c r="AN198" s="17">
        <v>3.39784573037437E-2</v>
      </c>
      <c r="AO198" s="17"/>
      <c r="AP198" s="17">
        <v>3.8167201105067598E-2</v>
      </c>
      <c r="AQ198" s="17">
        <v>5.9231335122921502E-2</v>
      </c>
      <c r="AR198" s="17">
        <v>5.0381419846758597E-2</v>
      </c>
      <c r="AS198" s="17"/>
      <c r="AT198" s="17">
        <v>3.2688679609374202E-2</v>
      </c>
      <c r="AU198" s="17">
        <v>4.75766864596842E-2</v>
      </c>
      <c r="AV198" s="17">
        <v>4.4384687300809703E-2</v>
      </c>
      <c r="AW198" s="17">
        <v>2.9553663198544199E-2</v>
      </c>
      <c r="AX198" s="17">
        <v>2.0783305256239601E-2</v>
      </c>
    </row>
    <row r="199" spans="2:50" x14ac:dyDescent="0.35">
      <c r="B199" t="s">
        <v>207</v>
      </c>
      <c r="C199" s="17">
        <v>1.82729581755725E-2</v>
      </c>
      <c r="D199" s="17">
        <v>1.3028179116699901E-2</v>
      </c>
      <c r="E199" s="17">
        <v>2.3515592858316101E-2</v>
      </c>
      <c r="F199" s="17"/>
      <c r="G199" s="17">
        <v>3.8339426990904799E-2</v>
      </c>
      <c r="H199" s="17">
        <v>2.2183149016967999E-2</v>
      </c>
      <c r="I199" s="17">
        <v>2.67798172367586E-2</v>
      </c>
      <c r="J199" s="17">
        <v>1.16552407251627E-2</v>
      </c>
      <c r="K199" s="17">
        <v>8.2217279068467607E-3</v>
      </c>
      <c r="L199" s="17">
        <v>6.9457199255530799E-3</v>
      </c>
      <c r="M199" s="17"/>
      <c r="N199" s="17">
        <v>1.7604870593160599E-2</v>
      </c>
      <c r="O199" s="17">
        <v>1.4064165630566601E-2</v>
      </c>
      <c r="P199" s="17">
        <v>2.1562323383238099E-2</v>
      </c>
      <c r="Q199" s="17">
        <v>2.09879056324517E-2</v>
      </c>
      <c r="R199" s="17"/>
      <c r="S199" s="17">
        <v>2.12119440860511E-2</v>
      </c>
      <c r="T199" s="17">
        <v>2.04185653377849E-2</v>
      </c>
      <c r="U199" s="17">
        <v>1.9061943029333998E-2</v>
      </c>
      <c r="V199" s="17">
        <v>1.7946256825654198E-2</v>
      </c>
      <c r="W199" s="17">
        <v>6.3700936209496297E-3</v>
      </c>
      <c r="X199" s="17">
        <v>3.11020183497101E-2</v>
      </c>
      <c r="Y199" s="17">
        <v>0</v>
      </c>
      <c r="Z199" s="17">
        <v>1.0617603735466699E-2</v>
      </c>
      <c r="AA199" s="17">
        <v>1.2925102252103899E-2</v>
      </c>
      <c r="AB199" s="17">
        <v>3.3356535368588798E-2</v>
      </c>
      <c r="AC199" s="17">
        <v>2.81984356868243E-2</v>
      </c>
      <c r="AD199" s="17">
        <v>0</v>
      </c>
      <c r="AE199" s="17"/>
      <c r="AF199" s="17">
        <v>2.0116203556665501E-2</v>
      </c>
      <c r="AG199" s="17">
        <v>1.3037540442429101E-2</v>
      </c>
      <c r="AH199" s="17">
        <v>1.7255397007253901E-2</v>
      </c>
      <c r="AI199" s="17"/>
      <c r="AJ199" s="17">
        <v>1.34281739784209E-2</v>
      </c>
      <c r="AK199" s="17">
        <v>1.8676027738485201E-2</v>
      </c>
      <c r="AL199" s="17">
        <v>5.8840758002554602E-2</v>
      </c>
      <c r="AM199" s="17">
        <v>0</v>
      </c>
      <c r="AN199" s="17">
        <v>1.41706726545469E-2</v>
      </c>
      <c r="AO199" s="17"/>
      <c r="AP199" s="17">
        <v>1.9737739710970401E-2</v>
      </c>
      <c r="AQ199" s="17">
        <v>1.9952899279530201E-2</v>
      </c>
      <c r="AR199" s="17">
        <v>2.8383345754337E-2</v>
      </c>
      <c r="AS199" s="17"/>
      <c r="AT199" s="17">
        <v>1.81053938094899E-2</v>
      </c>
      <c r="AU199" s="17">
        <v>9.7459839110516696E-3</v>
      </c>
      <c r="AV199" s="17">
        <v>1.0170975596987399E-2</v>
      </c>
      <c r="AW199" s="17">
        <v>4.4275974674039598E-2</v>
      </c>
      <c r="AX199" s="17">
        <v>3.8394732742345103E-2</v>
      </c>
    </row>
    <row r="200" spans="2:50" x14ac:dyDescent="0.35">
      <c r="B200" t="s">
        <v>208</v>
      </c>
      <c r="C200" s="17">
        <v>1.3919854584906501E-2</v>
      </c>
      <c r="D200" s="17">
        <v>1.9720002828987501E-2</v>
      </c>
      <c r="E200" s="17">
        <v>8.3579191452636797E-3</v>
      </c>
      <c r="F200" s="17"/>
      <c r="G200" s="17">
        <v>4.3714898984325998E-2</v>
      </c>
      <c r="H200" s="17">
        <v>2.63883476495019E-2</v>
      </c>
      <c r="I200" s="17">
        <v>8.2548904529860193E-3</v>
      </c>
      <c r="J200" s="17">
        <v>8.5420132498780308E-3</v>
      </c>
      <c r="K200" s="17">
        <v>0</v>
      </c>
      <c r="L200" s="17">
        <v>2.3085285404467601E-3</v>
      </c>
      <c r="M200" s="17"/>
      <c r="N200" s="17">
        <v>9.8531543649275199E-3</v>
      </c>
      <c r="O200" s="17">
        <v>1.8509274867596501E-2</v>
      </c>
      <c r="P200" s="17">
        <v>1.12160769508826E-2</v>
      </c>
      <c r="Q200" s="17">
        <v>1.63224008854293E-2</v>
      </c>
      <c r="R200" s="17"/>
      <c r="S200" s="17">
        <v>9.9528978232726693E-3</v>
      </c>
      <c r="T200" s="17">
        <v>1.4231802212855299E-2</v>
      </c>
      <c r="U200" s="17">
        <v>0</v>
      </c>
      <c r="V200" s="17">
        <v>2.7219337974029201E-2</v>
      </c>
      <c r="W200" s="17">
        <v>6.0569354871360297E-3</v>
      </c>
      <c r="X200" s="17">
        <v>2.4503223352320198E-2</v>
      </c>
      <c r="Y200" s="17">
        <v>3.1055553250659101E-2</v>
      </c>
      <c r="Z200" s="17">
        <v>0</v>
      </c>
      <c r="AA200" s="17">
        <v>1.6287198089486799E-2</v>
      </c>
      <c r="AB200" s="17">
        <v>9.25103813811071E-3</v>
      </c>
      <c r="AC200" s="17">
        <v>9.5652518605000396E-3</v>
      </c>
      <c r="AD200" s="17">
        <v>0</v>
      </c>
      <c r="AE200" s="17"/>
      <c r="AF200" s="17">
        <v>8.0629016019324908E-3</v>
      </c>
      <c r="AG200" s="17">
        <v>1.23432403937025E-2</v>
      </c>
      <c r="AH200" s="17">
        <v>1.4875007873331901E-2</v>
      </c>
      <c r="AI200" s="17"/>
      <c r="AJ200" s="17">
        <v>8.9702691835549103E-3</v>
      </c>
      <c r="AK200" s="17">
        <v>1.11133833558179E-2</v>
      </c>
      <c r="AL200" s="17">
        <v>1.2236596208607399E-2</v>
      </c>
      <c r="AM200" s="17">
        <v>0</v>
      </c>
      <c r="AN200" s="17">
        <v>2.1067918002033299E-2</v>
      </c>
      <c r="AO200" s="17"/>
      <c r="AP200" s="17">
        <v>1.02072590854215E-2</v>
      </c>
      <c r="AQ200" s="17">
        <v>1.47564049348601E-2</v>
      </c>
      <c r="AR200" s="17">
        <v>2.3638538866882199E-2</v>
      </c>
      <c r="AS200" s="17"/>
      <c r="AT200" s="17">
        <v>1.2913012550156E-2</v>
      </c>
      <c r="AU200" s="17">
        <v>1.2069107424683201E-2</v>
      </c>
      <c r="AV200" s="17">
        <v>1.4705095750745601E-2</v>
      </c>
      <c r="AW200" s="17">
        <v>1.4617072165900699E-2</v>
      </c>
      <c r="AX200" s="17">
        <v>3.2228960947179801E-2</v>
      </c>
    </row>
    <row r="201" spans="2:50" x14ac:dyDescent="0.35">
      <c r="B201" t="s">
        <v>164</v>
      </c>
      <c r="C201" s="17">
        <v>1.7957311260222202E-2</v>
      </c>
      <c r="D201" s="17">
        <v>1.6808272268533899E-2</v>
      </c>
      <c r="E201" s="17">
        <v>1.92023104350501E-2</v>
      </c>
      <c r="F201" s="17"/>
      <c r="G201" s="17">
        <v>2.78579471568704E-2</v>
      </c>
      <c r="H201" s="17">
        <v>7.9792694138734899E-3</v>
      </c>
      <c r="I201" s="17">
        <v>2.80424829766413E-3</v>
      </c>
      <c r="J201" s="17">
        <v>2.9988442207565E-2</v>
      </c>
      <c r="K201" s="17">
        <v>9.8082608194067604E-3</v>
      </c>
      <c r="L201" s="17">
        <v>2.75079070816414E-2</v>
      </c>
      <c r="M201" s="17"/>
      <c r="N201" s="17">
        <v>7.4770265266639003E-3</v>
      </c>
      <c r="O201" s="17">
        <v>1.1073943357434699E-2</v>
      </c>
      <c r="P201" s="17">
        <v>1.6189938359580901E-2</v>
      </c>
      <c r="Q201" s="17">
        <v>3.60301182208842E-2</v>
      </c>
      <c r="R201" s="17"/>
      <c r="S201" s="17">
        <v>8.9759710815400795E-3</v>
      </c>
      <c r="T201" s="17">
        <v>3.21570161087086E-3</v>
      </c>
      <c r="U201" s="17">
        <v>3.6583522648237603E-2</v>
      </c>
      <c r="V201" s="17">
        <v>4.2070429201413899E-2</v>
      </c>
      <c r="W201" s="17">
        <v>3.34670679334255E-2</v>
      </c>
      <c r="X201" s="17">
        <v>1.1398455321392701E-2</v>
      </c>
      <c r="Y201" s="17">
        <v>2.9015115993838599E-2</v>
      </c>
      <c r="Z201" s="17">
        <v>2.36960292119377E-2</v>
      </c>
      <c r="AA201" s="17">
        <v>4.8020220241688401E-3</v>
      </c>
      <c r="AB201" s="17">
        <v>2.6606513825183E-2</v>
      </c>
      <c r="AC201" s="17">
        <v>0</v>
      </c>
      <c r="AD201" s="17">
        <v>0</v>
      </c>
      <c r="AE201" s="17"/>
      <c r="AF201" s="17">
        <v>1.47743702098855E-2</v>
      </c>
      <c r="AG201" s="17">
        <v>1.70529891533296E-2</v>
      </c>
      <c r="AH201" s="17">
        <v>1.9630415520096499E-2</v>
      </c>
      <c r="AI201" s="17"/>
      <c r="AJ201" s="17">
        <v>2.0486005785598099E-2</v>
      </c>
      <c r="AK201" s="17">
        <v>1.36853977610351E-2</v>
      </c>
      <c r="AL201" s="17">
        <v>2.11081537211475E-2</v>
      </c>
      <c r="AM201" s="17">
        <v>6.0158339369083401E-2</v>
      </c>
      <c r="AN201" s="17">
        <v>2.4829618959764401E-2</v>
      </c>
      <c r="AO201" s="17"/>
      <c r="AP201" s="17">
        <v>2.3011870599772201E-2</v>
      </c>
      <c r="AQ201" s="17">
        <v>1.39579872845955E-2</v>
      </c>
      <c r="AR201" s="17">
        <v>2.8183125254128898E-2</v>
      </c>
      <c r="AS201" s="17"/>
      <c r="AT201" s="17">
        <v>4.1802444648246798E-2</v>
      </c>
      <c r="AU201" s="17">
        <v>7.4804830099391498E-3</v>
      </c>
      <c r="AV201" s="17">
        <v>1.3104309703946101E-2</v>
      </c>
      <c r="AW201" s="17">
        <v>3.5892882975191E-3</v>
      </c>
      <c r="AX201" s="17">
        <v>0</v>
      </c>
    </row>
    <row r="202" spans="2:50" x14ac:dyDescent="0.35">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row>
    <row r="203" spans="2:50" x14ac:dyDescent="0.35">
      <c r="B203" s="6" t="s">
        <v>223</v>
      </c>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row>
    <row r="204" spans="2:50" x14ac:dyDescent="0.35">
      <c r="B204" s="24" t="s">
        <v>69</v>
      </c>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row>
    <row r="205" spans="2:50" x14ac:dyDescent="0.35">
      <c r="B205" t="s">
        <v>214</v>
      </c>
      <c r="C205" s="17">
        <v>0.27774192150189603</v>
      </c>
      <c r="D205" s="17">
        <v>0.29255103674891397</v>
      </c>
      <c r="E205" s="17">
        <v>0.261040334742143</v>
      </c>
      <c r="F205" s="17"/>
      <c r="G205" s="17">
        <v>0.34864833371769699</v>
      </c>
      <c r="H205" s="17">
        <v>0.28617092269431799</v>
      </c>
      <c r="I205" s="17">
        <v>0.324352201496799</v>
      </c>
      <c r="J205" s="17">
        <v>0.30762336420556202</v>
      </c>
      <c r="K205" s="17">
        <v>0.24686452426751501</v>
      </c>
      <c r="L205" s="17">
        <v>0.182217778557656</v>
      </c>
      <c r="M205" s="17"/>
      <c r="N205" s="17">
        <v>0.34438807718513198</v>
      </c>
      <c r="O205" s="17">
        <v>0.26826281019724901</v>
      </c>
      <c r="P205" s="17">
        <v>0.28689044031834199</v>
      </c>
      <c r="Q205" s="17">
        <v>0.20695042098147501</v>
      </c>
      <c r="R205" s="17"/>
      <c r="S205" s="17">
        <v>0.34797285048492299</v>
      </c>
      <c r="T205" s="17">
        <v>0.22259144417832</v>
      </c>
      <c r="U205" s="17">
        <v>0.20433960078569699</v>
      </c>
      <c r="V205" s="17">
        <v>0.24595102141413</v>
      </c>
      <c r="W205" s="17">
        <v>0.26921117309409798</v>
      </c>
      <c r="X205" s="17">
        <v>0.23930408107621401</v>
      </c>
      <c r="Y205" s="17">
        <v>0.272188692250936</v>
      </c>
      <c r="Z205" s="17">
        <v>0.21745254282163701</v>
      </c>
      <c r="AA205" s="17">
        <v>0.30325133423414802</v>
      </c>
      <c r="AB205" s="17">
        <v>0.36615466372675198</v>
      </c>
      <c r="AC205" s="17">
        <v>0.28901331729316798</v>
      </c>
      <c r="AD205" s="17">
        <v>0.33323694994405301</v>
      </c>
      <c r="AE205" s="17"/>
      <c r="AF205" s="17">
        <v>8.0311376789192201E-2</v>
      </c>
      <c r="AG205" s="17">
        <v>0.45295024772236497</v>
      </c>
      <c r="AH205" s="17">
        <v>0.22705269264096001</v>
      </c>
      <c r="AI205" s="17"/>
      <c r="AJ205" s="17">
        <v>0.15141676502924101</v>
      </c>
      <c r="AK205" s="17">
        <v>0.37376387624126101</v>
      </c>
      <c r="AL205" s="17">
        <v>0.40861678142388502</v>
      </c>
      <c r="AM205" s="17">
        <v>7.5891219296105802E-2</v>
      </c>
      <c r="AN205" s="17">
        <v>0.22231819168960101</v>
      </c>
      <c r="AO205" s="17"/>
      <c r="AP205" s="17">
        <v>0.18213715572707201</v>
      </c>
      <c r="AQ205" s="17">
        <v>0.39316939635078402</v>
      </c>
      <c r="AR205" s="17">
        <v>0.35698438989622999</v>
      </c>
      <c r="AS205" s="17"/>
      <c r="AT205" s="17">
        <v>0.16901963680061999</v>
      </c>
      <c r="AU205" s="17">
        <v>0.26720353626638599</v>
      </c>
      <c r="AV205" s="17">
        <v>0.33085059853612703</v>
      </c>
      <c r="AW205" s="17">
        <v>0.39861332704543601</v>
      </c>
      <c r="AX205" s="17">
        <v>0.40468231098735202</v>
      </c>
    </row>
    <row r="206" spans="2:50" x14ac:dyDescent="0.35">
      <c r="B206" t="s">
        <v>215</v>
      </c>
      <c r="C206" s="17">
        <v>0.251222406155994</v>
      </c>
      <c r="D206" s="17">
        <v>0.25018642574663702</v>
      </c>
      <c r="E206" s="17">
        <v>0.253969104750427</v>
      </c>
      <c r="F206" s="17"/>
      <c r="G206" s="17">
        <v>0.275764057359835</v>
      </c>
      <c r="H206" s="17">
        <v>0.311206098079164</v>
      </c>
      <c r="I206" s="17">
        <v>0.282890352446794</v>
      </c>
      <c r="J206" s="17">
        <v>0.217638766844133</v>
      </c>
      <c r="K206" s="17">
        <v>0.23582062985728799</v>
      </c>
      <c r="L206" s="17">
        <v>0.19798185534993301</v>
      </c>
      <c r="M206" s="17"/>
      <c r="N206" s="17">
        <v>0.26207114375591301</v>
      </c>
      <c r="O206" s="17">
        <v>0.26826837234865902</v>
      </c>
      <c r="P206" s="17">
        <v>0.23200731414088799</v>
      </c>
      <c r="Q206" s="17">
        <v>0.24155419598351099</v>
      </c>
      <c r="R206" s="17"/>
      <c r="S206" s="17">
        <v>0.237317774744736</v>
      </c>
      <c r="T206" s="17">
        <v>0.27607983963787702</v>
      </c>
      <c r="U206" s="17">
        <v>0.240293971123725</v>
      </c>
      <c r="V206" s="17">
        <v>0.241216616482271</v>
      </c>
      <c r="W206" s="17">
        <v>0.234948075970417</v>
      </c>
      <c r="X206" s="17">
        <v>0.28589298667513702</v>
      </c>
      <c r="Y206" s="17">
        <v>0.22379195219429501</v>
      </c>
      <c r="Z206" s="17">
        <v>0.249979995060329</v>
      </c>
      <c r="AA206" s="17">
        <v>0.26069594436537502</v>
      </c>
      <c r="AB206" s="17">
        <v>0.27977560669615498</v>
      </c>
      <c r="AC206" s="17">
        <v>0.161881843245575</v>
      </c>
      <c r="AD206" s="17">
        <v>0.304225228827599</v>
      </c>
      <c r="AE206" s="17"/>
      <c r="AF206" s="17">
        <v>0.148786510761728</v>
      </c>
      <c r="AG206" s="17">
        <v>0.33267687930934298</v>
      </c>
      <c r="AH206" s="17">
        <v>0.25708700037072502</v>
      </c>
      <c r="AI206" s="17"/>
      <c r="AJ206" s="17">
        <v>0.18132815690663301</v>
      </c>
      <c r="AK206" s="17">
        <v>0.32378539689682101</v>
      </c>
      <c r="AL206" s="17">
        <v>0.299075641176277</v>
      </c>
      <c r="AM206" s="17">
        <v>7.5811440420774395E-2</v>
      </c>
      <c r="AN206" s="17">
        <v>0.25608975603150802</v>
      </c>
      <c r="AO206" s="17"/>
      <c r="AP206" s="17">
        <v>0.195875999156639</v>
      </c>
      <c r="AQ206" s="17">
        <v>0.30762216267366899</v>
      </c>
      <c r="AR206" s="17">
        <v>0.32858184471574597</v>
      </c>
      <c r="AS206" s="17"/>
      <c r="AT206" s="17">
        <v>0.24809378451453601</v>
      </c>
      <c r="AU206" s="17">
        <v>0.252516900323976</v>
      </c>
      <c r="AV206" s="17">
        <v>0.25845246151302598</v>
      </c>
      <c r="AW206" s="17">
        <v>0.28020467527602499</v>
      </c>
      <c r="AX206" s="17">
        <v>0.285180445829048</v>
      </c>
    </row>
    <row r="207" spans="2:50" x14ac:dyDescent="0.35">
      <c r="B207" t="s">
        <v>216</v>
      </c>
      <c r="C207" s="17">
        <v>0.17452244664870101</v>
      </c>
      <c r="D207" s="17">
        <v>0.16676445584545899</v>
      </c>
      <c r="E207" s="17">
        <v>0.183296525714362</v>
      </c>
      <c r="F207" s="17"/>
      <c r="G207" s="17">
        <v>0.18232520480550499</v>
      </c>
      <c r="H207" s="17">
        <v>0.21205802883101599</v>
      </c>
      <c r="I207" s="17">
        <v>0.17712239241365199</v>
      </c>
      <c r="J207" s="17">
        <v>0.179058086661081</v>
      </c>
      <c r="K207" s="17">
        <v>0.16833140691101001</v>
      </c>
      <c r="L207" s="17">
        <v>0.13717590351926201</v>
      </c>
      <c r="M207" s="17"/>
      <c r="N207" s="17">
        <v>0.14349189159672601</v>
      </c>
      <c r="O207" s="17">
        <v>0.17603119523642399</v>
      </c>
      <c r="P207" s="17">
        <v>0.173092136543504</v>
      </c>
      <c r="Q207" s="17">
        <v>0.21072335720629401</v>
      </c>
      <c r="R207" s="17"/>
      <c r="S207" s="17">
        <v>0.20642269253901599</v>
      </c>
      <c r="T207" s="17">
        <v>0.168062811700603</v>
      </c>
      <c r="U207" s="17">
        <v>0.175917949926161</v>
      </c>
      <c r="V207" s="17">
        <v>0.19045755445490301</v>
      </c>
      <c r="W207" s="17">
        <v>0.16892079907184901</v>
      </c>
      <c r="X207" s="17">
        <v>0.217485462192018</v>
      </c>
      <c r="Y207" s="17">
        <v>0.17634624811170799</v>
      </c>
      <c r="Z207" s="17">
        <v>0.12832898584313701</v>
      </c>
      <c r="AA207" s="17">
        <v>0.12319525914420899</v>
      </c>
      <c r="AB207" s="17">
        <v>0.14348707778539599</v>
      </c>
      <c r="AC207" s="17">
        <v>0.25385361518918798</v>
      </c>
      <c r="AD207" s="17">
        <v>9.2002229743493605E-2</v>
      </c>
      <c r="AE207" s="17"/>
      <c r="AF207" s="17">
        <v>0.204009306261169</v>
      </c>
      <c r="AG207" s="17">
        <v>0.103864470732455</v>
      </c>
      <c r="AH207" s="17">
        <v>0.29296060407865898</v>
      </c>
      <c r="AI207" s="17"/>
      <c r="AJ207" s="17">
        <v>0.18385489664695501</v>
      </c>
      <c r="AK207" s="17">
        <v>0.14772369332777199</v>
      </c>
      <c r="AL207" s="17">
        <v>0.15496365071822199</v>
      </c>
      <c r="AM207" s="17">
        <v>0.280211147836469</v>
      </c>
      <c r="AN207" s="17">
        <v>0.242549552983049</v>
      </c>
      <c r="AO207" s="17"/>
      <c r="AP207" s="17">
        <v>0.18585622509494201</v>
      </c>
      <c r="AQ207" s="17">
        <v>0.154633968225626</v>
      </c>
      <c r="AR207" s="17">
        <v>0.17007637270938</v>
      </c>
      <c r="AS207" s="17"/>
      <c r="AT207" s="17">
        <v>0.212158585876323</v>
      </c>
      <c r="AU207" s="17">
        <v>0.186763373904444</v>
      </c>
      <c r="AV207" s="17">
        <v>0.173681653873555</v>
      </c>
      <c r="AW207" s="17">
        <v>0.137516456413355</v>
      </c>
      <c r="AX207" s="17">
        <v>0.14395867511602201</v>
      </c>
    </row>
    <row r="208" spans="2:50" x14ac:dyDescent="0.35">
      <c r="B208" t="s">
        <v>217</v>
      </c>
      <c r="C208" s="17">
        <v>9.6928402222213897E-2</v>
      </c>
      <c r="D208" s="17">
        <v>9.6453075324770002E-2</v>
      </c>
      <c r="E208" s="17">
        <v>9.7302006953196796E-2</v>
      </c>
      <c r="F208" s="17"/>
      <c r="G208" s="17">
        <v>6.3813982945904096E-2</v>
      </c>
      <c r="H208" s="17">
        <v>5.7083088849099101E-2</v>
      </c>
      <c r="I208" s="17">
        <v>7.2772091720298193E-2</v>
      </c>
      <c r="J208" s="17">
        <v>0.118007786057632</v>
      </c>
      <c r="K208" s="17">
        <v>8.5651881247644598E-2</v>
      </c>
      <c r="L208" s="17">
        <v>0.161347079562674</v>
      </c>
      <c r="M208" s="17"/>
      <c r="N208" s="17">
        <v>9.7780163835634301E-2</v>
      </c>
      <c r="O208" s="17">
        <v>9.5809454221847903E-2</v>
      </c>
      <c r="P208" s="17">
        <v>0.100880081545891</v>
      </c>
      <c r="Q208" s="17">
        <v>9.24857748708275E-2</v>
      </c>
      <c r="R208" s="17"/>
      <c r="S208" s="17">
        <v>9.6105780407207797E-2</v>
      </c>
      <c r="T208" s="17">
        <v>7.8578316782440205E-2</v>
      </c>
      <c r="U208" s="17">
        <v>0.14300008623805699</v>
      </c>
      <c r="V208" s="17">
        <v>9.8223240420131405E-2</v>
      </c>
      <c r="W208" s="17">
        <v>0.100965040320714</v>
      </c>
      <c r="X208" s="17">
        <v>9.7381753564864296E-2</v>
      </c>
      <c r="Y208" s="17">
        <v>0.10783885809886599</v>
      </c>
      <c r="Z208" s="17">
        <v>0.141718142173172</v>
      </c>
      <c r="AA208" s="17">
        <v>0.10777753205773399</v>
      </c>
      <c r="AB208" s="17">
        <v>4.1464287825325498E-2</v>
      </c>
      <c r="AC208" s="17">
        <v>0.104062780600629</v>
      </c>
      <c r="AD208" s="17">
        <v>6.8772557117415797E-2</v>
      </c>
      <c r="AE208" s="17"/>
      <c r="AF208" s="17">
        <v>0.18432370200850601</v>
      </c>
      <c r="AG208" s="17">
        <v>4.6228000459940403E-2</v>
      </c>
      <c r="AH208" s="17">
        <v>5.9328490847476198E-2</v>
      </c>
      <c r="AI208" s="17"/>
      <c r="AJ208" s="17">
        <v>0.15935821600898201</v>
      </c>
      <c r="AK208" s="17">
        <v>5.3330790735537002E-2</v>
      </c>
      <c r="AL208" s="17">
        <v>4.8442045730870902E-2</v>
      </c>
      <c r="AM208" s="17">
        <v>0.12785664218074</v>
      </c>
      <c r="AN208" s="17">
        <v>7.3848081022597795E-2</v>
      </c>
      <c r="AO208" s="17"/>
      <c r="AP208" s="17">
        <v>0.17061233609808199</v>
      </c>
      <c r="AQ208" s="17">
        <v>5.8081414210525401E-2</v>
      </c>
      <c r="AR208" s="17">
        <v>5.0018388730409501E-2</v>
      </c>
      <c r="AS208" s="17"/>
      <c r="AT208" s="17">
        <v>0.109104732564289</v>
      </c>
      <c r="AU208" s="17">
        <v>0.105540849080316</v>
      </c>
      <c r="AV208" s="17">
        <v>8.6584872694740606E-2</v>
      </c>
      <c r="AW208" s="17">
        <v>6.3584292896722794E-2</v>
      </c>
      <c r="AX208" s="17">
        <v>5.4234444702224903E-2</v>
      </c>
    </row>
    <row r="209" spans="2:50" x14ac:dyDescent="0.35">
      <c r="B209" t="s">
        <v>218</v>
      </c>
      <c r="C209" s="17">
        <v>0.116839298474535</v>
      </c>
      <c r="D209" s="17">
        <v>0.13400078113088401</v>
      </c>
      <c r="E209" s="17">
        <v>9.99204928676765E-2</v>
      </c>
      <c r="F209" s="17"/>
      <c r="G209" s="17">
        <v>1.1495450476189301E-2</v>
      </c>
      <c r="H209" s="17">
        <v>4.5748083084792897E-2</v>
      </c>
      <c r="I209" s="17">
        <v>6.6455526700425899E-2</v>
      </c>
      <c r="J209" s="17">
        <v>0.12573812272264501</v>
      </c>
      <c r="K209" s="17">
        <v>0.18831528641977899</v>
      </c>
      <c r="L209" s="17">
        <v>0.23056751344557799</v>
      </c>
      <c r="M209" s="17"/>
      <c r="N209" s="17">
        <v>0.103052140821354</v>
      </c>
      <c r="O209" s="17">
        <v>0.10435944333550599</v>
      </c>
      <c r="P209" s="17">
        <v>0.13507918692886001</v>
      </c>
      <c r="Q209" s="17">
        <v>0.12852345841079299</v>
      </c>
      <c r="R209" s="17"/>
      <c r="S209" s="17">
        <v>4.5165071212626397E-2</v>
      </c>
      <c r="T209" s="17">
        <v>0.149064710353918</v>
      </c>
      <c r="U209" s="17">
        <v>0.11079969214919901</v>
      </c>
      <c r="V209" s="17">
        <v>0.144471659514531</v>
      </c>
      <c r="W209" s="17">
        <v>0.13818045761833</v>
      </c>
      <c r="X209" s="17">
        <v>8.5458674378232596E-2</v>
      </c>
      <c r="Y209" s="17">
        <v>0.139473275001605</v>
      </c>
      <c r="Z209" s="17">
        <v>0.197720092808398</v>
      </c>
      <c r="AA209" s="17">
        <v>0.124769122658792</v>
      </c>
      <c r="AB209" s="17">
        <v>7.7060977191721405E-2</v>
      </c>
      <c r="AC209" s="17">
        <v>0.16212186914524301</v>
      </c>
      <c r="AD209" s="17">
        <v>0.136854492250262</v>
      </c>
      <c r="AE209" s="17"/>
      <c r="AF209" s="17">
        <v>0.298564760346198</v>
      </c>
      <c r="AG209" s="17">
        <v>2.2347302379065698E-2</v>
      </c>
      <c r="AH209" s="17">
        <v>2.6687963888259902E-2</v>
      </c>
      <c r="AI209" s="17"/>
      <c r="AJ209" s="17">
        <v>0.25392288011368802</v>
      </c>
      <c r="AK209" s="17">
        <v>4.0443179029844803E-2</v>
      </c>
      <c r="AL209" s="17">
        <v>3.2429529189180101E-2</v>
      </c>
      <c r="AM209" s="17">
        <v>0.38429334873823501</v>
      </c>
      <c r="AN209" s="17">
        <v>4.1258242134675299E-2</v>
      </c>
      <c r="AO209" s="17"/>
      <c r="AP209" s="17">
        <v>0.191181665529148</v>
      </c>
      <c r="AQ209" s="17">
        <v>3.3457191227577003E-2</v>
      </c>
      <c r="AR209" s="17">
        <v>3.8514531942794E-2</v>
      </c>
      <c r="AS209" s="17"/>
      <c r="AT209" s="17">
        <v>0.16497198683248701</v>
      </c>
      <c r="AU209" s="17">
        <v>9.8906837015239696E-2</v>
      </c>
      <c r="AV209" s="17">
        <v>8.7065388419062195E-2</v>
      </c>
      <c r="AW209" s="17">
        <v>7.4595622563639497E-2</v>
      </c>
      <c r="AX209" s="17">
        <v>8.1677375782318803E-2</v>
      </c>
    </row>
    <row r="210" spans="2:50" x14ac:dyDescent="0.35">
      <c r="B210" t="s">
        <v>67</v>
      </c>
      <c r="C210" s="17">
        <v>8.2745524996659103E-2</v>
      </c>
      <c r="D210" s="17">
        <v>6.0044225203334703E-2</v>
      </c>
      <c r="E210" s="17">
        <v>0.104471534972195</v>
      </c>
      <c r="F210" s="17"/>
      <c r="G210" s="17">
        <v>0.117952970694869</v>
      </c>
      <c r="H210" s="17">
        <v>8.7733778461610498E-2</v>
      </c>
      <c r="I210" s="17">
        <v>7.6407435222029793E-2</v>
      </c>
      <c r="J210" s="17">
        <v>5.1933873508947598E-2</v>
      </c>
      <c r="K210" s="17">
        <v>7.5016271296762999E-2</v>
      </c>
      <c r="L210" s="17">
        <v>9.0709869564896406E-2</v>
      </c>
      <c r="M210" s="17"/>
      <c r="N210" s="17">
        <v>4.9216582805240897E-2</v>
      </c>
      <c r="O210" s="17">
        <v>8.7268724660313504E-2</v>
      </c>
      <c r="P210" s="17">
        <v>7.2050840522514203E-2</v>
      </c>
      <c r="Q210" s="17">
        <v>0.1197627925471</v>
      </c>
      <c r="R210" s="17"/>
      <c r="S210" s="17">
        <v>6.7015830611490801E-2</v>
      </c>
      <c r="T210" s="17">
        <v>0.105622877346842</v>
      </c>
      <c r="U210" s="17">
        <v>0.125648699777161</v>
      </c>
      <c r="V210" s="17">
        <v>7.9679907714033493E-2</v>
      </c>
      <c r="W210" s="17">
        <v>8.7774453924592002E-2</v>
      </c>
      <c r="X210" s="17">
        <v>7.44770421135348E-2</v>
      </c>
      <c r="Y210" s="17">
        <v>8.0360974342590499E-2</v>
      </c>
      <c r="Z210" s="17">
        <v>6.4800241293327204E-2</v>
      </c>
      <c r="AA210" s="17">
        <v>8.0310807539742499E-2</v>
      </c>
      <c r="AB210" s="17">
        <v>9.2057386774649294E-2</v>
      </c>
      <c r="AC210" s="17">
        <v>2.90665745261975E-2</v>
      </c>
      <c r="AD210" s="17">
        <v>6.4908542117176601E-2</v>
      </c>
      <c r="AE210" s="17"/>
      <c r="AF210" s="17">
        <v>8.4004343833206999E-2</v>
      </c>
      <c r="AG210" s="17">
        <v>4.1933099396830799E-2</v>
      </c>
      <c r="AH210" s="17">
        <v>0.13688324817392</v>
      </c>
      <c r="AI210" s="17"/>
      <c r="AJ210" s="17">
        <v>7.0119085294500505E-2</v>
      </c>
      <c r="AK210" s="17">
        <v>6.0953063768763298E-2</v>
      </c>
      <c r="AL210" s="17">
        <v>5.6472351761565398E-2</v>
      </c>
      <c r="AM210" s="17">
        <v>5.59362015276752E-2</v>
      </c>
      <c r="AN210" s="17">
        <v>0.16393617613856901</v>
      </c>
      <c r="AO210" s="17"/>
      <c r="AP210" s="17">
        <v>7.4336618394115303E-2</v>
      </c>
      <c r="AQ210" s="17">
        <v>5.3035867311817503E-2</v>
      </c>
      <c r="AR210" s="17">
        <v>5.5824472005441099E-2</v>
      </c>
      <c r="AS210" s="17"/>
      <c r="AT210" s="17">
        <v>9.6651273411744301E-2</v>
      </c>
      <c r="AU210" s="17">
        <v>8.9068503409638497E-2</v>
      </c>
      <c r="AV210" s="17">
        <v>6.3365024963488004E-2</v>
      </c>
      <c r="AW210" s="17">
        <v>4.5485625804822703E-2</v>
      </c>
      <c r="AX210" s="17">
        <v>3.02667475830347E-2</v>
      </c>
    </row>
    <row r="211" spans="2:50" x14ac:dyDescent="0.35">
      <c r="B211" t="s">
        <v>219</v>
      </c>
      <c r="C211" s="17">
        <v>0.52896432765789003</v>
      </c>
      <c r="D211" s="17">
        <v>0.54273746249555199</v>
      </c>
      <c r="E211" s="17">
        <v>0.51500943949257005</v>
      </c>
      <c r="F211" s="17"/>
      <c r="G211" s="17">
        <v>0.62441239107753299</v>
      </c>
      <c r="H211" s="17">
        <v>0.59737702077348198</v>
      </c>
      <c r="I211" s="17">
        <v>0.60724255394359306</v>
      </c>
      <c r="J211" s="17">
        <v>0.52526213104969499</v>
      </c>
      <c r="K211" s="17">
        <v>0.48268515412480301</v>
      </c>
      <c r="L211" s="17">
        <v>0.38019963390758899</v>
      </c>
      <c r="M211" s="17"/>
      <c r="N211" s="17">
        <v>0.60645922094104499</v>
      </c>
      <c r="O211" s="17">
        <v>0.53653118254590904</v>
      </c>
      <c r="P211" s="17">
        <v>0.51889775445923103</v>
      </c>
      <c r="Q211" s="17">
        <v>0.448504616964986</v>
      </c>
      <c r="R211" s="17"/>
      <c r="S211" s="17">
        <v>0.58529062522965902</v>
      </c>
      <c r="T211" s="17">
        <v>0.49867128381619702</v>
      </c>
      <c r="U211" s="17">
        <v>0.44463357190942099</v>
      </c>
      <c r="V211" s="17">
        <v>0.487167637896401</v>
      </c>
      <c r="W211" s="17">
        <v>0.50415924906451504</v>
      </c>
      <c r="X211" s="17">
        <v>0.52519706775135</v>
      </c>
      <c r="Y211" s="17">
        <v>0.49598064444523099</v>
      </c>
      <c r="Z211" s="17">
        <v>0.46743253788196498</v>
      </c>
      <c r="AA211" s="17">
        <v>0.56394727859952298</v>
      </c>
      <c r="AB211" s="17">
        <v>0.64593027042290696</v>
      </c>
      <c r="AC211" s="17">
        <v>0.45089516053874301</v>
      </c>
      <c r="AD211" s="17">
        <v>0.63746217877165201</v>
      </c>
      <c r="AE211" s="17"/>
      <c r="AF211" s="17">
        <v>0.229097887550921</v>
      </c>
      <c r="AG211" s="17">
        <v>0.78562712703170801</v>
      </c>
      <c r="AH211" s="17">
        <v>0.48413969301168502</v>
      </c>
      <c r="AI211" s="17"/>
      <c r="AJ211" s="17">
        <v>0.33274492193587402</v>
      </c>
      <c r="AK211" s="17">
        <v>0.69754927313808301</v>
      </c>
      <c r="AL211" s="17">
        <v>0.70769242260016196</v>
      </c>
      <c r="AM211" s="17">
        <v>0.15170265971687999</v>
      </c>
      <c r="AN211" s="17">
        <v>0.47840794772110901</v>
      </c>
      <c r="AO211" s="17"/>
      <c r="AP211" s="17">
        <v>0.37801315488371201</v>
      </c>
      <c r="AQ211" s="17">
        <v>0.700791559024454</v>
      </c>
      <c r="AR211" s="17">
        <v>0.68556623461197497</v>
      </c>
      <c r="AS211" s="17"/>
      <c r="AT211" s="17">
        <v>0.417113421315156</v>
      </c>
      <c r="AU211" s="17">
        <v>0.51972043659036105</v>
      </c>
      <c r="AV211" s="17">
        <v>0.589303060049154</v>
      </c>
      <c r="AW211" s="17">
        <v>0.67881800232145995</v>
      </c>
      <c r="AX211" s="17">
        <v>0.68986275681639897</v>
      </c>
    </row>
    <row r="212" spans="2:50" x14ac:dyDescent="0.35">
      <c r="B212" t="s">
        <v>220</v>
      </c>
      <c r="C212" s="17">
        <v>0.213767700696749</v>
      </c>
      <c r="D212" s="17">
        <v>0.230453856455654</v>
      </c>
      <c r="E212" s="17">
        <v>0.197222499820873</v>
      </c>
      <c r="F212" s="17"/>
      <c r="G212" s="17">
        <v>7.5309433422093397E-2</v>
      </c>
      <c r="H212" s="17">
        <v>0.102831171933892</v>
      </c>
      <c r="I212" s="17">
        <v>0.13922761842072401</v>
      </c>
      <c r="J212" s="17">
        <v>0.24374590878027699</v>
      </c>
      <c r="K212" s="17">
        <v>0.27396716766742402</v>
      </c>
      <c r="L212" s="17">
        <v>0.39191459300825199</v>
      </c>
      <c r="M212" s="17"/>
      <c r="N212" s="17">
        <v>0.20083230465698901</v>
      </c>
      <c r="O212" s="17">
        <v>0.20016889755735401</v>
      </c>
      <c r="P212" s="17">
        <v>0.23595926847475099</v>
      </c>
      <c r="Q212" s="17">
        <v>0.22100923328162</v>
      </c>
      <c r="R212" s="17"/>
      <c r="S212" s="17">
        <v>0.14127085161983399</v>
      </c>
      <c r="T212" s="17">
        <v>0.22764302713635901</v>
      </c>
      <c r="U212" s="17">
        <v>0.25379977838725598</v>
      </c>
      <c r="V212" s="17">
        <v>0.24269489993466201</v>
      </c>
      <c r="W212" s="17">
        <v>0.23914549793904399</v>
      </c>
      <c r="X212" s="17">
        <v>0.18284042794309699</v>
      </c>
      <c r="Y212" s="17">
        <v>0.24731213310047101</v>
      </c>
      <c r="Z212" s="17">
        <v>0.33943823498157</v>
      </c>
      <c r="AA212" s="17">
        <v>0.232546654716526</v>
      </c>
      <c r="AB212" s="17">
        <v>0.11852526501704699</v>
      </c>
      <c r="AC212" s="17">
        <v>0.26618464974587203</v>
      </c>
      <c r="AD212" s="17">
        <v>0.20562704936767801</v>
      </c>
      <c r="AE212" s="17"/>
      <c r="AF212" s="17">
        <v>0.48288846235470401</v>
      </c>
      <c r="AG212" s="17">
        <v>6.8575302839006105E-2</v>
      </c>
      <c r="AH212" s="17">
        <v>8.6016454735736006E-2</v>
      </c>
      <c r="AI212" s="17"/>
      <c r="AJ212" s="17">
        <v>0.41328109612267</v>
      </c>
      <c r="AK212" s="17">
        <v>9.3773969765381798E-2</v>
      </c>
      <c r="AL212" s="17">
        <v>8.0871574920050995E-2</v>
      </c>
      <c r="AM212" s="17">
        <v>0.51214999091897595</v>
      </c>
      <c r="AN212" s="17">
        <v>0.115106323157273</v>
      </c>
      <c r="AO212" s="17"/>
      <c r="AP212" s="17">
        <v>0.36179400162723102</v>
      </c>
      <c r="AQ212" s="17">
        <v>9.1538605438102397E-2</v>
      </c>
      <c r="AR212" s="17">
        <v>8.8532920673203494E-2</v>
      </c>
      <c r="AS212" s="17"/>
      <c r="AT212" s="17">
        <v>0.27407671939677702</v>
      </c>
      <c r="AU212" s="17">
        <v>0.204447686095556</v>
      </c>
      <c r="AV212" s="17">
        <v>0.173650261113803</v>
      </c>
      <c r="AW212" s="17">
        <v>0.13817991546036201</v>
      </c>
      <c r="AX212" s="17">
        <v>0.135911820484544</v>
      </c>
    </row>
    <row r="213" spans="2:50" x14ac:dyDescent="0.35">
      <c r="B213" t="s">
        <v>221</v>
      </c>
      <c r="C213" s="17">
        <v>0.31519662696114098</v>
      </c>
      <c r="D213" s="17">
        <v>0.31228360603989702</v>
      </c>
      <c r="E213" s="17">
        <v>0.31778693967169702</v>
      </c>
      <c r="F213" s="17"/>
      <c r="G213" s="17">
        <v>0.54910295765543904</v>
      </c>
      <c r="H213" s="17">
        <v>0.49454584883959002</v>
      </c>
      <c r="I213" s="17">
        <v>0.46801493552286899</v>
      </c>
      <c r="J213" s="17">
        <v>0.28151622226941803</v>
      </c>
      <c r="K213" s="17">
        <v>0.20871798645737999</v>
      </c>
      <c r="L213" s="17">
        <v>-1.17149591006626E-2</v>
      </c>
      <c r="M213" s="17"/>
      <c r="N213" s="17">
        <v>0.405626916284056</v>
      </c>
      <c r="O213" s="17">
        <v>0.33636228498855503</v>
      </c>
      <c r="P213" s="17">
        <v>0.28293848598447902</v>
      </c>
      <c r="Q213" s="17">
        <v>0.227495383683366</v>
      </c>
      <c r="R213" s="17"/>
      <c r="S213" s="17">
        <v>0.44401977360982497</v>
      </c>
      <c r="T213" s="17">
        <v>0.27102825667983799</v>
      </c>
      <c r="U213" s="17">
        <v>0.19083379352216501</v>
      </c>
      <c r="V213" s="17">
        <v>0.24447273796173899</v>
      </c>
      <c r="W213" s="17">
        <v>0.26501375112547099</v>
      </c>
      <c r="X213" s="17">
        <v>0.34235663980825398</v>
      </c>
      <c r="Y213" s="17">
        <v>0.24866851134475901</v>
      </c>
      <c r="Z213" s="17">
        <v>0.12799430290039501</v>
      </c>
      <c r="AA213" s="17">
        <v>0.33140062388299701</v>
      </c>
      <c r="AB213" s="17">
        <v>0.52740500540586099</v>
      </c>
      <c r="AC213" s="17">
        <v>0.18471051079287101</v>
      </c>
      <c r="AD213" s="17">
        <v>0.43183512940397401</v>
      </c>
      <c r="AE213" s="17"/>
      <c r="AF213" s="17">
        <v>-0.25379057480378298</v>
      </c>
      <c r="AG213" s="17">
        <v>0.71705182419270197</v>
      </c>
      <c r="AH213" s="17">
        <v>0.39812323827594898</v>
      </c>
      <c r="AI213" s="17"/>
      <c r="AJ213" s="17">
        <v>-8.0536174186796594E-2</v>
      </c>
      <c r="AK213" s="17">
        <v>0.60377530337270102</v>
      </c>
      <c r="AL213" s="17">
        <v>0.62682084768011104</v>
      </c>
      <c r="AM213" s="17">
        <v>-0.36044733120209499</v>
      </c>
      <c r="AN213" s="17">
        <v>0.36330162456383602</v>
      </c>
      <c r="AO213" s="17"/>
      <c r="AP213" s="17">
        <v>1.62191532564811E-2</v>
      </c>
      <c r="AQ213" s="17">
        <v>0.60925295358635101</v>
      </c>
      <c r="AR213" s="17">
        <v>0.59703331393877201</v>
      </c>
      <c r="AS213" s="17"/>
      <c r="AT213" s="17">
        <v>0.14303670191838</v>
      </c>
      <c r="AU213" s="17">
        <v>0.31527275049480502</v>
      </c>
      <c r="AV213" s="17">
        <v>0.41565279893535101</v>
      </c>
      <c r="AW213" s="17">
        <v>0.54063808686109804</v>
      </c>
      <c r="AX213" s="17">
        <v>0.55395093633185599</v>
      </c>
    </row>
    <row r="214" spans="2:50" x14ac:dyDescent="0.35">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row>
    <row r="215" spans="2:50" x14ac:dyDescent="0.35">
      <c r="B215" s="6" t="s">
        <v>224</v>
      </c>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row>
    <row r="216" spans="2:50" x14ac:dyDescent="0.35">
      <c r="B216" s="24" t="s">
        <v>69</v>
      </c>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row>
    <row r="217" spans="2:50" x14ac:dyDescent="0.35">
      <c r="B217" t="s">
        <v>214</v>
      </c>
      <c r="C217" s="17">
        <v>0.160065207067944</v>
      </c>
      <c r="D217" s="17">
        <v>0.20440101702685601</v>
      </c>
      <c r="E217" s="17">
        <v>0.11685813998535199</v>
      </c>
      <c r="F217" s="17"/>
      <c r="G217" s="17">
        <v>0.15808153097896599</v>
      </c>
      <c r="H217" s="17">
        <v>0.191726637444115</v>
      </c>
      <c r="I217" s="17">
        <v>0.188355379775206</v>
      </c>
      <c r="J217" s="17">
        <v>0.166858477768632</v>
      </c>
      <c r="K217" s="17">
        <v>0.140716928925672</v>
      </c>
      <c r="L217" s="17">
        <v>0.12000064558267499</v>
      </c>
      <c r="M217" s="17"/>
      <c r="N217" s="17">
        <v>0.18171472089795701</v>
      </c>
      <c r="O217" s="17">
        <v>0.143626602684545</v>
      </c>
      <c r="P217" s="17">
        <v>0.182771188230372</v>
      </c>
      <c r="Q217" s="17">
        <v>0.13627456845140101</v>
      </c>
      <c r="R217" s="17"/>
      <c r="S217" s="17">
        <v>0.18132639035923201</v>
      </c>
      <c r="T217" s="17">
        <v>0.134688849910405</v>
      </c>
      <c r="U217" s="17">
        <v>0.117458274151544</v>
      </c>
      <c r="V217" s="17">
        <v>0.10948761298089101</v>
      </c>
      <c r="W217" s="17">
        <v>0.139894654882737</v>
      </c>
      <c r="X217" s="17">
        <v>0.22299945328846599</v>
      </c>
      <c r="Y217" s="17">
        <v>0.16169180463417601</v>
      </c>
      <c r="Z217" s="17">
        <v>0.194353864124054</v>
      </c>
      <c r="AA217" s="17">
        <v>0.16797239039706499</v>
      </c>
      <c r="AB217" s="17">
        <v>0.16237387446194301</v>
      </c>
      <c r="AC217" s="17">
        <v>0.174079553610093</v>
      </c>
      <c r="AD217" s="17">
        <v>0.18544016423814899</v>
      </c>
      <c r="AE217" s="17"/>
      <c r="AF217" s="17">
        <v>0.188285558201366</v>
      </c>
      <c r="AG217" s="17">
        <v>0.15278480381663601</v>
      </c>
      <c r="AH217" s="17">
        <v>0.13097536185668199</v>
      </c>
      <c r="AI217" s="17"/>
      <c r="AJ217" s="17">
        <v>0.190347618033604</v>
      </c>
      <c r="AK217" s="17">
        <v>0.16035887691280701</v>
      </c>
      <c r="AL217" s="17">
        <v>0.115128108827669</v>
      </c>
      <c r="AM217" s="17">
        <v>0.174904735747692</v>
      </c>
      <c r="AN217" s="17">
        <v>0.136937663231013</v>
      </c>
      <c r="AO217" s="17"/>
      <c r="AP217" s="17">
        <v>0.17198069844462499</v>
      </c>
      <c r="AQ217" s="17">
        <v>0.182986769648428</v>
      </c>
      <c r="AR217" s="17">
        <v>9.7777222468990094E-2</v>
      </c>
      <c r="AS217" s="17"/>
      <c r="AT217" s="17">
        <v>0.16977287427964199</v>
      </c>
      <c r="AU217" s="17">
        <v>0.11981145203243</v>
      </c>
      <c r="AV217" s="17">
        <v>0.17657422549273499</v>
      </c>
      <c r="AW217" s="17">
        <v>0.19466186635284999</v>
      </c>
      <c r="AX217" s="17">
        <v>0.15782374004505401</v>
      </c>
    </row>
    <row r="218" spans="2:50" x14ac:dyDescent="0.35">
      <c r="B218" t="s">
        <v>215</v>
      </c>
      <c r="C218" s="17">
        <v>0.40218454005299198</v>
      </c>
      <c r="D218" s="17">
        <v>0.420381606138027</v>
      </c>
      <c r="E218" s="17">
        <v>0.38504196555277398</v>
      </c>
      <c r="F218" s="17"/>
      <c r="G218" s="17">
        <v>0.37410243367526802</v>
      </c>
      <c r="H218" s="17">
        <v>0.37945413380372101</v>
      </c>
      <c r="I218" s="17">
        <v>0.44337427692341402</v>
      </c>
      <c r="J218" s="17">
        <v>0.39009183290767102</v>
      </c>
      <c r="K218" s="17">
        <v>0.38889182348830398</v>
      </c>
      <c r="L218" s="17">
        <v>0.42442306344497199</v>
      </c>
      <c r="M218" s="17"/>
      <c r="N218" s="17">
        <v>0.41333517387744501</v>
      </c>
      <c r="O218" s="17">
        <v>0.44429258714950298</v>
      </c>
      <c r="P218" s="17">
        <v>0.40944303898669498</v>
      </c>
      <c r="Q218" s="17">
        <v>0.34504316403143198</v>
      </c>
      <c r="R218" s="17"/>
      <c r="S218" s="17">
        <v>0.4246572107812</v>
      </c>
      <c r="T218" s="17">
        <v>0.38170892467783801</v>
      </c>
      <c r="U218" s="17">
        <v>0.38586368496850099</v>
      </c>
      <c r="V218" s="17">
        <v>0.43961810256465</v>
      </c>
      <c r="W218" s="17">
        <v>0.46615107897621</v>
      </c>
      <c r="X218" s="17">
        <v>0.34624781576306202</v>
      </c>
      <c r="Y218" s="17">
        <v>0.39412554113998399</v>
      </c>
      <c r="Z218" s="17">
        <v>0.37917433101339798</v>
      </c>
      <c r="AA218" s="17">
        <v>0.407276276416487</v>
      </c>
      <c r="AB218" s="17">
        <v>0.38149110334006497</v>
      </c>
      <c r="AC218" s="17">
        <v>0.39355034024169699</v>
      </c>
      <c r="AD218" s="17">
        <v>0.44672400105356802</v>
      </c>
      <c r="AE218" s="17"/>
      <c r="AF218" s="17">
        <v>0.44469212148585002</v>
      </c>
      <c r="AG218" s="17">
        <v>0.38536062328769399</v>
      </c>
      <c r="AH218" s="17">
        <v>0.38336949634798501</v>
      </c>
      <c r="AI218" s="17"/>
      <c r="AJ218" s="17">
        <v>0.47753942291823298</v>
      </c>
      <c r="AK218" s="17">
        <v>0.392093306897289</v>
      </c>
      <c r="AL218" s="17">
        <v>0.36104103728043901</v>
      </c>
      <c r="AM218" s="17">
        <v>0.39435943438903198</v>
      </c>
      <c r="AN218" s="17">
        <v>0.35678201966572698</v>
      </c>
      <c r="AO218" s="17"/>
      <c r="AP218" s="17">
        <v>0.50535769569226896</v>
      </c>
      <c r="AQ218" s="17">
        <v>0.38760821511304799</v>
      </c>
      <c r="AR218" s="17">
        <v>0.40418771521211799</v>
      </c>
      <c r="AS218" s="17"/>
      <c r="AT218" s="17">
        <v>0.39102984865300899</v>
      </c>
      <c r="AU218" s="17">
        <v>0.40768442771601698</v>
      </c>
      <c r="AV218" s="17">
        <v>0.41282094856569801</v>
      </c>
      <c r="AW218" s="17">
        <v>0.43169572725607702</v>
      </c>
      <c r="AX218" s="17">
        <v>0.29737875318858498</v>
      </c>
    </row>
    <row r="219" spans="2:50" x14ac:dyDescent="0.35">
      <c r="B219" t="s">
        <v>216</v>
      </c>
      <c r="C219" s="17">
        <v>0.22194595530323799</v>
      </c>
      <c r="D219" s="17">
        <v>0.20475523282701999</v>
      </c>
      <c r="E219" s="17">
        <v>0.240249524240224</v>
      </c>
      <c r="F219" s="17"/>
      <c r="G219" s="17">
        <v>0.224977091854102</v>
      </c>
      <c r="H219" s="17">
        <v>0.22307001207597801</v>
      </c>
      <c r="I219" s="17">
        <v>0.19855037388545699</v>
      </c>
      <c r="J219" s="17">
        <v>0.22894222408958301</v>
      </c>
      <c r="K219" s="17">
        <v>0.24800396775665001</v>
      </c>
      <c r="L219" s="17">
        <v>0.21499899781942999</v>
      </c>
      <c r="M219" s="17"/>
      <c r="N219" s="17">
        <v>0.23206907351707501</v>
      </c>
      <c r="O219" s="17">
        <v>0.192493172147193</v>
      </c>
      <c r="P219" s="17">
        <v>0.19992594417544299</v>
      </c>
      <c r="Q219" s="17">
        <v>0.25760702979801597</v>
      </c>
      <c r="R219" s="17"/>
      <c r="S219" s="17">
        <v>0.22031919626613899</v>
      </c>
      <c r="T219" s="17">
        <v>0.23010938395942401</v>
      </c>
      <c r="U219" s="17">
        <v>0.20973246295269399</v>
      </c>
      <c r="V219" s="17">
        <v>0.224127388614828</v>
      </c>
      <c r="W219" s="17">
        <v>0.20547023185563701</v>
      </c>
      <c r="X219" s="17">
        <v>0.24650906416577201</v>
      </c>
      <c r="Y219" s="17">
        <v>0.27544137432353</v>
      </c>
      <c r="Z219" s="17">
        <v>0.23452829526601199</v>
      </c>
      <c r="AA219" s="17">
        <v>0.18498905559527001</v>
      </c>
      <c r="AB219" s="17">
        <v>0.187297024550791</v>
      </c>
      <c r="AC219" s="17">
        <v>0.27206224085047698</v>
      </c>
      <c r="AD219" s="17">
        <v>0.181393370104561</v>
      </c>
      <c r="AE219" s="17"/>
      <c r="AF219" s="17">
        <v>0.19228710861377499</v>
      </c>
      <c r="AG219" s="17">
        <v>0.22868761874944499</v>
      </c>
      <c r="AH219" s="17">
        <v>0.27966061828054301</v>
      </c>
      <c r="AI219" s="17"/>
      <c r="AJ219" s="17">
        <v>0.19267057989078601</v>
      </c>
      <c r="AK219" s="17">
        <v>0.236135300074305</v>
      </c>
      <c r="AL219" s="17">
        <v>0.26530323667922201</v>
      </c>
      <c r="AM219" s="17">
        <v>0.2987466117184</v>
      </c>
      <c r="AN219" s="17">
        <v>0.234345944915271</v>
      </c>
      <c r="AO219" s="17"/>
      <c r="AP219" s="17">
        <v>0.18647005668061101</v>
      </c>
      <c r="AQ219" s="17">
        <v>0.221147817470942</v>
      </c>
      <c r="AR219" s="17">
        <v>0.26385391196949998</v>
      </c>
      <c r="AS219" s="17"/>
      <c r="AT219" s="17">
        <v>0.224939292071824</v>
      </c>
      <c r="AU219" s="17">
        <v>0.22374057541457301</v>
      </c>
      <c r="AV219" s="17">
        <v>0.21041545952418</v>
      </c>
      <c r="AW219" s="17">
        <v>0.208690089041595</v>
      </c>
      <c r="AX219" s="17">
        <v>0.29025116738744</v>
      </c>
    </row>
    <row r="220" spans="2:50" x14ac:dyDescent="0.35">
      <c r="B220" t="s">
        <v>217</v>
      </c>
      <c r="C220" s="17">
        <v>5.7589222158554797E-2</v>
      </c>
      <c r="D220" s="17">
        <v>6.0755770886712301E-2</v>
      </c>
      <c r="E220" s="17">
        <v>5.4898180761287801E-2</v>
      </c>
      <c r="F220" s="17"/>
      <c r="G220" s="17">
        <v>4.0681534884619702E-2</v>
      </c>
      <c r="H220" s="17">
        <v>6.5706217554297106E-2</v>
      </c>
      <c r="I220" s="17">
        <v>2.3234860532010199E-2</v>
      </c>
      <c r="J220" s="17">
        <v>5.9886517766552697E-2</v>
      </c>
      <c r="K220" s="17">
        <v>6.2305443165579302E-2</v>
      </c>
      <c r="L220" s="17">
        <v>8.5182639634012097E-2</v>
      </c>
      <c r="M220" s="17"/>
      <c r="N220" s="17">
        <v>5.0769481149528402E-2</v>
      </c>
      <c r="O220" s="17">
        <v>5.7232286189689098E-2</v>
      </c>
      <c r="P220" s="17">
        <v>5.9482471646417699E-2</v>
      </c>
      <c r="Q220" s="17">
        <v>6.5291723806718494E-2</v>
      </c>
      <c r="R220" s="17"/>
      <c r="S220" s="17">
        <v>4.6056157062959298E-2</v>
      </c>
      <c r="T220" s="17">
        <v>3.9410981025729902E-2</v>
      </c>
      <c r="U220" s="17">
        <v>6.4021170509672307E-2</v>
      </c>
      <c r="V220" s="17">
        <v>7.7939631000810097E-2</v>
      </c>
      <c r="W220" s="17">
        <v>7.5157242283921594E-2</v>
      </c>
      <c r="X220" s="17">
        <v>4.5376299368155397E-2</v>
      </c>
      <c r="Y220" s="17">
        <v>2.99104521732412E-2</v>
      </c>
      <c r="Z220" s="17">
        <v>9.2101567509977098E-2</v>
      </c>
      <c r="AA220" s="17">
        <v>4.3338480821768499E-2</v>
      </c>
      <c r="AB220" s="17">
        <v>0.104644691794108</v>
      </c>
      <c r="AC220" s="17">
        <v>5.6909886322302899E-2</v>
      </c>
      <c r="AD220" s="17">
        <v>4.78047204746627E-2</v>
      </c>
      <c r="AE220" s="17"/>
      <c r="AF220" s="17">
        <v>4.2762279473717899E-2</v>
      </c>
      <c r="AG220" s="17">
        <v>8.2530879568476198E-2</v>
      </c>
      <c r="AH220" s="17">
        <v>2.9133310072492199E-2</v>
      </c>
      <c r="AI220" s="17"/>
      <c r="AJ220" s="17">
        <v>3.4040885222577998E-2</v>
      </c>
      <c r="AK220" s="17">
        <v>6.0708641858752903E-2</v>
      </c>
      <c r="AL220" s="17">
        <v>0.10533362506296901</v>
      </c>
      <c r="AM220" s="17">
        <v>4.4672699610517397E-2</v>
      </c>
      <c r="AN220" s="17">
        <v>4.1312995095518001E-2</v>
      </c>
      <c r="AO220" s="17"/>
      <c r="AP220" s="17">
        <v>3.29169602834916E-2</v>
      </c>
      <c r="AQ220" s="17">
        <v>7.0729466383165004E-2</v>
      </c>
      <c r="AR220" s="17">
        <v>8.86720078586615E-2</v>
      </c>
      <c r="AS220" s="17"/>
      <c r="AT220" s="17">
        <v>5.5832650571137198E-2</v>
      </c>
      <c r="AU220" s="17">
        <v>5.5196524617501699E-2</v>
      </c>
      <c r="AV220" s="17">
        <v>5.63174792420277E-2</v>
      </c>
      <c r="AW220" s="17">
        <v>6.6873184657302298E-2</v>
      </c>
      <c r="AX220" s="17">
        <v>8.0669713429898204E-2</v>
      </c>
    </row>
    <row r="221" spans="2:50" x14ac:dyDescent="0.35">
      <c r="B221" t="s">
        <v>218</v>
      </c>
      <c r="C221" s="17">
        <v>2.2138669298248499E-2</v>
      </c>
      <c r="D221" s="17">
        <v>2.42667639241207E-2</v>
      </c>
      <c r="E221" s="17">
        <v>1.9455760269660099E-2</v>
      </c>
      <c r="F221" s="17"/>
      <c r="G221" s="17">
        <v>3.84102708457622E-2</v>
      </c>
      <c r="H221" s="17">
        <v>1.107331303124E-2</v>
      </c>
      <c r="I221" s="17">
        <v>1.6716837490420199E-2</v>
      </c>
      <c r="J221" s="17">
        <v>3.6545927565826898E-2</v>
      </c>
      <c r="K221" s="17">
        <v>1.8427722070411701E-2</v>
      </c>
      <c r="L221" s="17">
        <v>1.55237709321804E-2</v>
      </c>
      <c r="M221" s="17"/>
      <c r="N221" s="17">
        <v>2.1917024508064601E-2</v>
      </c>
      <c r="O221" s="17">
        <v>2.7644512363696201E-2</v>
      </c>
      <c r="P221" s="17">
        <v>1.66822957420482E-2</v>
      </c>
      <c r="Q221" s="17">
        <v>2.0224178649700601E-2</v>
      </c>
      <c r="R221" s="17"/>
      <c r="S221" s="17">
        <v>1.04413963603957E-2</v>
      </c>
      <c r="T221" s="17">
        <v>2.4544483155002399E-2</v>
      </c>
      <c r="U221" s="17">
        <v>5.45103823536712E-2</v>
      </c>
      <c r="V221" s="17">
        <v>2.71623534697421E-2</v>
      </c>
      <c r="W221" s="17">
        <v>1.87963813877958E-2</v>
      </c>
      <c r="X221" s="17">
        <v>1.6171202553728899E-2</v>
      </c>
      <c r="Y221" s="17">
        <v>2.3978096679461901E-2</v>
      </c>
      <c r="Z221" s="17">
        <v>0</v>
      </c>
      <c r="AA221" s="17">
        <v>3.2075299221595403E-2</v>
      </c>
      <c r="AB221" s="17">
        <v>1.4651011818421E-2</v>
      </c>
      <c r="AC221" s="17">
        <v>9.4027681329759104E-3</v>
      </c>
      <c r="AD221" s="17">
        <v>2.2051047121554299E-2</v>
      </c>
      <c r="AE221" s="17"/>
      <c r="AF221" s="17">
        <v>1.7698122293045501E-2</v>
      </c>
      <c r="AG221" s="17">
        <v>2.5301747283396101E-2</v>
      </c>
      <c r="AH221" s="17">
        <v>2.35135435611219E-2</v>
      </c>
      <c r="AI221" s="17"/>
      <c r="AJ221" s="17">
        <v>1.4140263133263701E-2</v>
      </c>
      <c r="AK221" s="17">
        <v>2.80324698292021E-2</v>
      </c>
      <c r="AL221" s="17">
        <v>2.6244460117283701E-2</v>
      </c>
      <c r="AM221" s="17">
        <v>3.0474948336920101E-2</v>
      </c>
      <c r="AN221" s="17">
        <v>1.9361815261292999E-2</v>
      </c>
      <c r="AO221" s="17"/>
      <c r="AP221" s="17">
        <v>5.4942321951139102E-3</v>
      </c>
      <c r="AQ221" s="17">
        <v>2.0987023657864302E-2</v>
      </c>
      <c r="AR221" s="17">
        <v>3.2371743505296501E-2</v>
      </c>
      <c r="AS221" s="17"/>
      <c r="AT221" s="17">
        <v>1.7292085137888099E-2</v>
      </c>
      <c r="AU221" s="17">
        <v>2.1554000003670099E-2</v>
      </c>
      <c r="AV221" s="17">
        <v>2.0804869784567099E-2</v>
      </c>
      <c r="AW221" s="17">
        <v>2.3482985528333399E-2</v>
      </c>
      <c r="AX221" s="17">
        <v>8.8233418218008897E-2</v>
      </c>
    </row>
    <row r="222" spans="2:50" x14ac:dyDescent="0.35">
      <c r="B222" t="s">
        <v>67</v>
      </c>
      <c r="C222" s="17">
        <v>0.136076406119023</v>
      </c>
      <c r="D222" s="17">
        <v>8.5439609197263303E-2</v>
      </c>
      <c r="E222" s="17">
        <v>0.183496429190702</v>
      </c>
      <c r="F222" s="17"/>
      <c r="G222" s="17">
        <v>0.163747137761282</v>
      </c>
      <c r="H222" s="17">
        <v>0.12896968609064899</v>
      </c>
      <c r="I222" s="17">
        <v>0.12976827139349301</v>
      </c>
      <c r="J222" s="17">
        <v>0.117675019901734</v>
      </c>
      <c r="K222" s="17">
        <v>0.14165411459338301</v>
      </c>
      <c r="L222" s="17">
        <v>0.13987088258673</v>
      </c>
      <c r="M222" s="17"/>
      <c r="N222" s="17">
        <v>0.100194526049931</v>
      </c>
      <c r="O222" s="17">
        <v>0.13471083946537399</v>
      </c>
      <c r="P222" s="17">
        <v>0.13169506121902499</v>
      </c>
      <c r="Q222" s="17">
        <v>0.17555933526273099</v>
      </c>
      <c r="R222" s="17"/>
      <c r="S222" s="17">
        <v>0.117199649170073</v>
      </c>
      <c r="T222" s="17">
        <v>0.189537377271601</v>
      </c>
      <c r="U222" s="17">
        <v>0.16841402506391701</v>
      </c>
      <c r="V222" s="17">
        <v>0.121664911369079</v>
      </c>
      <c r="W222" s="17">
        <v>9.4530410613698407E-2</v>
      </c>
      <c r="X222" s="17">
        <v>0.122696164860816</v>
      </c>
      <c r="Y222" s="17">
        <v>0.114852731049607</v>
      </c>
      <c r="Z222" s="17">
        <v>9.9841942086558999E-2</v>
      </c>
      <c r="AA222" s="17">
        <v>0.164348497547813</v>
      </c>
      <c r="AB222" s="17">
        <v>0.14954229403467301</v>
      </c>
      <c r="AC222" s="17">
        <v>9.3995210842454296E-2</v>
      </c>
      <c r="AD222" s="17">
        <v>0.116586697007505</v>
      </c>
      <c r="AE222" s="17"/>
      <c r="AF222" s="17">
        <v>0.11427480993224599</v>
      </c>
      <c r="AG222" s="17">
        <v>0.12533432729435301</v>
      </c>
      <c r="AH222" s="17">
        <v>0.15334766988117601</v>
      </c>
      <c r="AI222" s="17"/>
      <c r="AJ222" s="17">
        <v>9.1261230801534796E-2</v>
      </c>
      <c r="AK222" s="17">
        <v>0.122671404427644</v>
      </c>
      <c r="AL222" s="17">
        <v>0.12694953203241899</v>
      </c>
      <c r="AM222" s="17">
        <v>5.6841570197438199E-2</v>
      </c>
      <c r="AN222" s="17">
        <v>0.211259561831178</v>
      </c>
      <c r="AO222" s="17"/>
      <c r="AP222" s="17">
        <v>9.7780356703889598E-2</v>
      </c>
      <c r="AQ222" s="17">
        <v>0.11654070772655301</v>
      </c>
      <c r="AR222" s="17">
        <v>0.113137398985434</v>
      </c>
      <c r="AS222" s="17"/>
      <c r="AT222" s="17">
        <v>0.14113324928650001</v>
      </c>
      <c r="AU222" s="17">
        <v>0.172013020215808</v>
      </c>
      <c r="AV222" s="17">
        <v>0.123067017390792</v>
      </c>
      <c r="AW222" s="17">
        <v>7.4596147163842497E-2</v>
      </c>
      <c r="AX222" s="17">
        <v>8.5643207731013096E-2</v>
      </c>
    </row>
    <row r="223" spans="2:50" x14ac:dyDescent="0.35">
      <c r="B223" t="s">
        <v>219</v>
      </c>
      <c r="C223" s="17">
        <v>0.56224974712093601</v>
      </c>
      <c r="D223" s="17">
        <v>0.62478262316488398</v>
      </c>
      <c r="E223" s="17">
        <v>0.50190010553812603</v>
      </c>
      <c r="F223" s="17"/>
      <c r="G223" s="17">
        <v>0.53218396465423401</v>
      </c>
      <c r="H223" s="17">
        <v>0.57118077124783595</v>
      </c>
      <c r="I223" s="17">
        <v>0.63172965669862002</v>
      </c>
      <c r="J223" s="17">
        <v>0.55695031067630296</v>
      </c>
      <c r="K223" s="17">
        <v>0.52960875241397598</v>
      </c>
      <c r="L223" s="17">
        <v>0.54442370902764803</v>
      </c>
      <c r="M223" s="17"/>
      <c r="N223" s="17">
        <v>0.59504989477540104</v>
      </c>
      <c r="O223" s="17">
        <v>0.58791918983404801</v>
      </c>
      <c r="P223" s="17">
        <v>0.59221422721706696</v>
      </c>
      <c r="Q223" s="17">
        <v>0.48131773248283299</v>
      </c>
      <c r="R223" s="17"/>
      <c r="S223" s="17">
        <v>0.60598360114043204</v>
      </c>
      <c r="T223" s="17">
        <v>0.51639777458824299</v>
      </c>
      <c r="U223" s="17">
        <v>0.50332195912004496</v>
      </c>
      <c r="V223" s="17">
        <v>0.549105715545541</v>
      </c>
      <c r="W223" s="17">
        <v>0.606045733858947</v>
      </c>
      <c r="X223" s="17">
        <v>0.56924726905152701</v>
      </c>
      <c r="Y223" s="17">
        <v>0.55581734577415998</v>
      </c>
      <c r="Z223" s="17">
        <v>0.57352819513745201</v>
      </c>
      <c r="AA223" s="17">
        <v>0.57524866681355202</v>
      </c>
      <c r="AB223" s="17">
        <v>0.54386497780200804</v>
      </c>
      <c r="AC223" s="17">
        <v>0.56762989385178997</v>
      </c>
      <c r="AD223" s="17">
        <v>0.63216416529171704</v>
      </c>
      <c r="AE223" s="17"/>
      <c r="AF223" s="17">
        <v>0.63297767968721597</v>
      </c>
      <c r="AG223" s="17">
        <v>0.53814542710433</v>
      </c>
      <c r="AH223" s="17">
        <v>0.51434485820466702</v>
      </c>
      <c r="AI223" s="17"/>
      <c r="AJ223" s="17">
        <v>0.66788704095183704</v>
      </c>
      <c r="AK223" s="17">
        <v>0.55245218381009598</v>
      </c>
      <c r="AL223" s="17">
        <v>0.47616914610810701</v>
      </c>
      <c r="AM223" s="17">
        <v>0.56926417013672403</v>
      </c>
      <c r="AN223" s="17">
        <v>0.49371968289674001</v>
      </c>
      <c r="AO223" s="17"/>
      <c r="AP223" s="17">
        <v>0.67733839413689401</v>
      </c>
      <c r="AQ223" s="17">
        <v>0.57059498476147597</v>
      </c>
      <c r="AR223" s="17">
        <v>0.50196493768110795</v>
      </c>
      <c r="AS223" s="17"/>
      <c r="AT223" s="17">
        <v>0.56080272293265099</v>
      </c>
      <c r="AU223" s="17">
        <v>0.52749587974844703</v>
      </c>
      <c r="AV223" s="17">
        <v>0.589395174058433</v>
      </c>
      <c r="AW223" s="17">
        <v>0.62635759360892695</v>
      </c>
      <c r="AX223" s="17">
        <v>0.45520249323363898</v>
      </c>
    </row>
    <row r="224" spans="2:50" x14ac:dyDescent="0.35">
      <c r="B224" t="s">
        <v>220</v>
      </c>
      <c r="C224" s="17">
        <v>7.9727891456803299E-2</v>
      </c>
      <c r="D224" s="17">
        <v>8.5022534810832995E-2</v>
      </c>
      <c r="E224" s="17">
        <v>7.4353941030947904E-2</v>
      </c>
      <c r="F224" s="17"/>
      <c r="G224" s="17">
        <v>7.9091805730381895E-2</v>
      </c>
      <c r="H224" s="17">
        <v>7.6779530585537104E-2</v>
      </c>
      <c r="I224" s="17">
        <v>3.9951698022430399E-2</v>
      </c>
      <c r="J224" s="17">
        <v>9.6432445332379602E-2</v>
      </c>
      <c r="K224" s="17">
        <v>8.0733165235991E-2</v>
      </c>
      <c r="L224" s="17">
        <v>0.10070641056619301</v>
      </c>
      <c r="M224" s="17"/>
      <c r="N224" s="17">
        <v>7.2686505657593006E-2</v>
      </c>
      <c r="O224" s="17">
        <v>8.4876798553385299E-2</v>
      </c>
      <c r="P224" s="17">
        <v>7.6164767388465907E-2</v>
      </c>
      <c r="Q224" s="17">
        <v>8.5515902456419199E-2</v>
      </c>
      <c r="R224" s="17"/>
      <c r="S224" s="17">
        <v>5.6497553423355003E-2</v>
      </c>
      <c r="T224" s="17">
        <v>6.3955464180732294E-2</v>
      </c>
      <c r="U224" s="17">
        <v>0.11853155286334301</v>
      </c>
      <c r="V224" s="17">
        <v>0.105101984470552</v>
      </c>
      <c r="W224" s="17">
        <v>9.3953623671717404E-2</v>
      </c>
      <c r="X224" s="17">
        <v>6.1547501921884303E-2</v>
      </c>
      <c r="Y224" s="17">
        <v>5.3888548852703097E-2</v>
      </c>
      <c r="Z224" s="17">
        <v>9.2101567509977098E-2</v>
      </c>
      <c r="AA224" s="17">
        <v>7.5413780043364007E-2</v>
      </c>
      <c r="AB224" s="17">
        <v>0.119295703612529</v>
      </c>
      <c r="AC224" s="17">
        <v>6.6312654455278799E-2</v>
      </c>
      <c r="AD224" s="17">
        <v>6.9855767596217005E-2</v>
      </c>
      <c r="AE224" s="17"/>
      <c r="AF224" s="17">
        <v>6.0460401766763303E-2</v>
      </c>
      <c r="AG224" s="17">
        <v>0.107832626851872</v>
      </c>
      <c r="AH224" s="17">
        <v>5.2646853633614203E-2</v>
      </c>
      <c r="AI224" s="17"/>
      <c r="AJ224" s="17">
        <v>4.8181148355841801E-2</v>
      </c>
      <c r="AK224" s="17">
        <v>8.8741111687955093E-2</v>
      </c>
      <c r="AL224" s="17">
        <v>0.13157808518025199</v>
      </c>
      <c r="AM224" s="17">
        <v>7.5147647947437501E-2</v>
      </c>
      <c r="AN224" s="17">
        <v>6.0674810356811E-2</v>
      </c>
      <c r="AO224" s="17"/>
      <c r="AP224" s="17">
        <v>3.8411192478605499E-2</v>
      </c>
      <c r="AQ224" s="17">
        <v>9.1716490041029303E-2</v>
      </c>
      <c r="AR224" s="17">
        <v>0.12104375136395799</v>
      </c>
      <c r="AS224" s="17"/>
      <c r="AT224" s="17">
        <v>7.3124735709025196E-2</v>
      </c>
      <c r="AU224" s="17">
        <v>7.6750524621171795E-2</v>
      </c>
      <c r="AV224" s="17">
        <v>7.7122349026594803E-2</v>
      </c>
      <c r="AW224" s="17">
        <v>9.0356170185635604E-2</v>
      </c>
      <c r="AX224" s="17">
        <v>0.16890313164790699</v>
      </c>
    </row>
    <row r="225" spans="2:50" x14ac:dyDescent="0.35">
      <c r="B225" t="s">
        <v>221</v>
      </c>
      <c r="C225" s="17">
        <v>0.48252185566413203</v>
      </c>
      <c r="D225" s="17">
        <v>0.53976008835405098</v>
      </c>
      <c r="E225" s="17">
        <v>0.42754616450717797</v>
      </c>
      <c r="F225" s="17"/>
      <c r="G225" s="17">
        <v>0.45309215892385202</v>
      </c>
      <c r="H225" s="17">
        <v>0.49440124066229901</v>
      </c>
      <c r="I225" s="17">
        <v>0.59177795867618899</v>
      </c>
      <c r="J225" s="17">
        <v>0.46051786534392303</v>
      </c>
      <c r="K225" s="17">
        <v>0.44887558717798498</v>
      </c>
      <c r="L225" s="17">
        <v>0.44371729846145502</v>
      </c>
      <c r="M225" s="17"/>
      <c r="N225" s="17">
        <v>0.522363389117808</v>
      </c>
      <c r="O225" s="17">
        <v>0.50304239128066297</v>
      </c>
      <c r="P225" s="17">
        <v>0.51604945982860095</v>
      </c>
      <c r="Q225" s="17">
        <v>0.395801830026414</v>
      </c>
      <c r="R225" s="17"/>
      <c r="S225" s="17">
        <v>0.54948604771707699</v>
      </c>
      <c r="T225" s="17">
        <v>0.45244231040751098</v>
      </c>
      <c r="U225" s="17">
        <v>0.38479040625670202</v>
      </c>
      <c r="V225" s="17">
        <v>0.44400373107498903</v>
      </c>
      <c r="W225" s="17">
        <v>0.51209211018723</v>
      </c>
      <c r="X225" s="17">
        <v>0.50769976712964304</v>
      </c>
      <c r="Y225" s="17">
        <v>0.50192879692145698</v>
      </c>
      <c r="Z225" s="17">
        <v>0.48142662762747501</v>
      </c>
      <c r="AA225" s="17">
        <v>0.499834886770189</v>
      </c>
      <c r="AB225" s="17">
        <v>0.42456927418947898</v>
      </c>
      <c r="AC225" s="17">
        <v>0.50131723939651096</v>
      </c>
      <c r="AD225" s="17">
        <v>0.56230839769550001</v>
      </c>
      <c r="AE225" s="17"/>
      <c r="AF225" s="17">
        <v>0.57251727792045204</v>
      </c>
      <c r="AG225" s="17">
        <v>0.430312800252457</v>
      </c>
      <c r="AH225" s="17">
        <v>0.46169800457105298</v>
      </c>
      <c r="AI225" s="17"/>
      <c r="AJ225" s="17">
        <v>0.61970589259599596</v>
      </c>
      <c r="AK225" s="17">
        <v>0.46371107212214102</v>
      </c>
      <c r="AL225" s="17">
        <v>0.34459106092785502</v>
      </c>
      <c r="AM225" s="17">
        <v>0.49411652218928598</v>
      </c>
      <c r="AN225" s="17">
        <v>0.43304487253992902</v>
      </c>
      <c r="AO225" s="17"/>
      <c r="AP225" s="17">
        <v>0.63892720165828898</v>
      </c>
      <c r="AQ225" s="17">
        <v>0.47887849472044602</v>
      </c>
      <c r="AR225" s="17">
        <v>0.38092118631715</v>
      </c>
      <c r="AS225" s="17"/>
      <c r="AT225" s="17">
        <v>0.48767798722362599</v>
      </c>
      <c r="AU225" s="17">
        <v>0.45074535512727498</v>
      </c>
      <c r="AV225" s="17">
        <v>0.51227282503183802</v>
      </c>
      <c r="AW225" s="17">
        <v>0.53600142342329105</v>
      </c>
      <c r="AX225" s="17">
        <v>0.28629936158573199</v>
      </c>
    </row>
    <row r="226" spans="2:50" x14ac:dyDescent="0.35">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row>
    <row r="227" spans="2:50" x14ac:dyDescent="0.35">
      <c r="B227" s="6" t="s">
        <v>225</v>
      </c>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row>
    <row r="228" spans="2:50" x14ac:dyDescent="0.35">
      <c r="B228" s="24" t="s">
        <v>69</v>
      </c>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row>
    <row r="229" spans="2:50" x14ac:dyDescent="0.35">
      <c r="B229" t="s">
        <v>214</v>
      </c>
      <c r="C229" s="17">
        <v>0.197572388748397</v>
      </c>
      <c r="D229" s="17">
        <v>0.21060504543521999</v>
      </c>
      <c r="E229" s="17">
        <v>0.18440128775317299</v>
      </c>
      <c r="F229" s="17"/>
      <c r="G229" s="17">
        <v>0.27867967953259798</v>
      </c>
      <c r="H229" s="17">
        <v>0.26963533799915201</v>
      </c>
      <c r="I229" s="17">
        <v>0.22968275851126699</v>
      </c>
      <c r="J229" s="17">
        <v>0.166175243154635</v>
      </c>
      <c r="K229" s="17">
        <v>0.12832200666118099</v>
      </c>
      <c r="L229" s="17">
        <v>0.13081825235365899</v>
      </c>
      <c r="M229" s="17"/>
      <c r="N229" s="17">
        <v>0.21530867568435699</v>
      </c>
      <c r="O229" s="17">
        <v>0.17171433473085301</v>
      </c>
      <c r="P229" s="17">
        <v>0.23409540441298399</v>
      </c>
      <c r="Q229" s="17">
        <v>0.17664608919151301</v>
      </c>
      <c r="R229" s="17"/>
      <c r="S229" s="17">
        <v>0.22644681837573399</v>
      </c>
      <c r="T229" s="17">
        <v>0.18567641489450901</v>
      </c>
      <c r="U229" s="17">
        <v>0.165636686029143</v>
      </c>
      <c r="V229" s="17">
        <v>0.12863494455480001</v>
      </c>
      <c r="W229" s="17">
        <v>0.14901502083867799</v>
      </c>
      <c r="X229" s="17">
        <v>0.223650195890091</v>
      </c>
      <c r="Y229" s="17">
        <v>0.19790674691024199</v>
      </c>
      <c r="Z229" s="17">
        <v>0.165963334603343</v>
      </c>
      <c r="AA229" s="17">
        <v>0.24930687470935001</v>
      </c>
      <c r="AB229" s="17">
        <v>0.21824986395799501</v>
      </c>
      <c r="AC229" s="17">
        <v>0.180945644920219</v>
      </c>
      <c r="AD229" s="17">
        <v>0.25838646698537798</v>
      </c>
      <c r="AE229" s="17"/>
      <c r="AF229" s="17">
        <v>0.15965215945501299</v>
      </c>
      <c r="AG229" s="17">
        <v>0.21238920179166901</v>
      </c>
      <c r="AH229" s="17">
        <v>0.20934357368220399</v>
      </c>
      <c r="AI229" s="17"/>
      <c r="AJ229" s="17">
        <v>0.179075890696863</v>
      </c>
      <c r="AK229" s="17">
        <v>0.24475977421272399</v>
      </c>
      <c r="AL229" s="17">
        <v>0.11685100396552101</v>
      </c>
      <c r="AM229" s="17">
        <v>0.14713345924336599</v>
      </c>
      <c r="AN229" s="17">
        <v>0.185673956023029</v>
      </c>
      <c r="AO229" s="17"/>
      <c r="AP229" s="17">
        <v>0.190005444733997</v>
      </c>
      <c r="AQ229" s="17">
        <v>0.24572722654380399</v>
      </c>
      <c r="AR229" s="17">
        <v>0.14145152330844599</v>
      </c>
      <c r="AS229" s="17"/>
      <c r="AT229" s="17">
        <v>0.17907927866781401</v>
      </c>
      <c r="AU229" s="17">
        <v>0.16932057817617999</v>
      </c>
      <c r="AV229" s="17">
        <v>0.22409046270043301</v>
      </c>
      <c r="AW229" s="17">
        <v>0.24539551207163299</v>
      </c>
      <c r="AX229" s="17">
        <v>0.22080713888144901</v>
      </c>
    </row>
    <row r="230" spans="2:50" x14ac:dyDescent="0.35">
      <c r="B230" t="s">
        <v>215</v>
      </c>
      <c r="C230" s="17">
        <v>0.36488373460246998</v>
      </c>
      <c r="D230" s="17">
        <v>0.36534121029754602</v>
      </c>
      <c r="E230" s="17">
        <v>0.36502668551744299</v>
      </c>
      <c r="F230" s="17"/>
      <c r="G230" s="17">
        <v>0.398202575283649</v>
      </c>
      <c r="H230" s="17">
        <v>0.37822368412623403</v>
      </c>
      <c r="I230" s="17">
        <v>0.37654354994364497</v>
      </c>
      <c r="J230" s="17">
        <v>0.37264169773865702</v>
      </c>
      <c r="K230" s="17">
        <v>0.29046103582484001</v>
      </c>
      <c r="L230" s="17">
        <v>0.36583313620024499</v>
      </c>
      <c r="M230" s="17"/>
      <c r="N230" s="17">
        <v>0.36810356631442098</v>
      </c>
      <c r="O230" s="17">
        <v>0.41134463947340599</v>
      </c>
      <c r="P230" s="17">
        <v>0.34324311320339801</v>
      </c>
      <c r="Q230" s="17">
        <v>0.32962673186625102</v>
      </c>
      <c r="R230" s="17"/>
      <c r="S230" s="17">
        <v>0.39933039493280598</v>
      </c>
      <c r="T230" s="17">
        <v>0.30904340226988303</v>
      </c>
      <c r="U230" s="17">
        <v>0.34814945058302299</v>
      </c>
      <c r="V230" s="17">
        <v>0.34388110678774297</v>
      </c>
      <c r="W230" s="17">
        <v>0.34387460743645898</v>
      </c>
      <c r="X230" s="17">
        <v>0.39612628529528399</v>
      </c>
      <c r="Y230" s="17">
        <v>0.32877012844905601</v>
      </c>
      <c r="Z230" s="17">
        <v>0.43084134071623098</v>
      </c>
      <c r="AA230" s="17">
        <v>0.38968023146515401</v>
      </c>
      <c r="AB230" s="17">
        <v>0.38836239072039602</v>
      </c>
      <c r="AC230" s="17">
        <v>0.36139873331544797</v>
      </c>
      <c r="AD230" s="17">
        <v>0.36207588691873399</v>
      </c>
      <c r="AE230" s="17"/>
      <c r="AF230" s="17">
        <v>0.32377865919382398</v>
      </c>
      <c r="AG230" s="17">
        <v>0.38498726282262902</v>
      </c>
      <c r="AH230" s="17">
        <v>0.38045037375805701</v>
      </c>
      <c r="AI230" s="17"/>
      <c r="AJ230" s="17">
        <v>0.35344641096646201</v>
      </c>
      <c r="AK230" s="17">
        <v>0.36864362912989601</v>
      </c>
      <c r="AL230" s="17">
        <v>0.45595336098454298</v>
      </c>
      <c r="AM230" s="17">
        <v>0.26666314833426102</v>
      </c>
      <c r="AN230" s="17">
        <v>0.34746579508292802</v>
      </c>
      <c r="AO230" s="17"/>
      <c r="AP230" s="17">
        <v>0.36917252139260398</v>
      </c>
      <c r="AQ230" s="17">
        <v>0.38299733490117799</v>
      </c>
      <c r="AR230" s="17">
        <v>0.44810456497790402</v>
      </c>
      <c r="AS230" s="17"/>
      <c r="AT230" s="17">
        <v>0.35606971293654999</v>
      </c>
      <c r="AU230" s="17">
        <v>0.34562805936721802</v>
      </c>
      <c r="AV230" s="17">
        <v>0.40095628880706602</v>
      </c>
      <c r="AW230" s="17">
        <v>0.39165538548991002</v>
      </c>
      <c r="AX230" s="17">
        <v>0.39476575143464698</v>
      </c>
    </row>
    <row r="231" spans="2:50" x14ac:dyDescent="0.35">
      <c r="B231" t="s">
        <v>216</v>
      </c>
      <c r="C231" s="17">
        <v>0.18796878937973599</v>
      </c>
      <c r="D231" s="17">
        <v>0.19214838475068</v>
      </c>
      <c r="E231" s="17">
        <v>0.18519050049979999</v>
      </c>
      <c r="F231" s="17"/>
      <c r="G231" s="17">
        <v>0.15462861220292801</v>
      </c>
      <c r="H231" s="17">
        <v>0.200471582467594</v>
      </c>
      <c r="I231" s="17">
        <v>0.140797007928358</v>
      </c>
      <c r="J231" s="17">
        <v>0.177064300096583</v>
      </c>
      <c r="K231" s="17">
        <v>0.24965952362861299</v>
      </c>
      <c r="L231" s="17">
        <v>0.20602801394737799</v>
      </c>
      <c r="M231" s="17"/>
      <c r="N231" s="17">
        <v>0.17968128642548201</v>
      </c>
      <c r="O231" s="17">
        <v>0.150984088746558</v>
      </c>
      <c r="P231" s="17">
        <v>0.19906030290467799</v>
      </c>
      <c r="Q231" s="17">
        <v>0.22358169266052499</v>
      </c>
      <c r="R231" s="17"/>
      <c r="S231" s="17">
        <v>0.204179917200939</v>
      </c>
      <c r="T231" s="17">
        <v>0.172291859957661</v>
      </c>
      <c r="U231" s="17">
        <v>0.214174702301762</v>
      </c>
      <c r="V231" s="17">
        <v>0.210630443099177</v>
      </c>
      <c r="W231" s="17">
        <v>0.19144477473377999</v>
      </c>
      <c r="X231" s="17">
        <v>0.17966468082232301</v>
      </c>
      <c r="Y231" s="17">
        <v>0.19951510475471901</v>
      </c>
      <c r="Z231" s="17">
        <v>0.128643503781074</v>
      </c>
      <c r="AA231" s="17">
        <v>0.144971901094129</v>
      </c>
      <c r="AB231" s="17">
        <v>0.19496392926751899</v>
      </c>
      <c r="AC231" s="17">
        <v>0.22671252499656999</v>
      </c>
      <c r="AD231" s="17">
        <v>0.17930625702904199</v>
      </c>
      <c r="AE231" s="17"/>
      <c r="AF231" s="17">
        <v>0.20184183880495099</v>
      </c>
      <c r="AG231" s="17">
        <v>0.17465335066672</v>
      </c>
      <c r="AH231" s="17">
        <v>0.20110316617128099</v>
      </c>
      <c r="AI231" s="17"/>
      <c r="AJ231" s="17">
        <v>0.17901678260492701</v>
      </c>
      <c r="AK231" s="17">
        <v>0.184736895271191</v>
      </c>
      <c r="AL231" s="17">
        <v>0.188223192885553</v>
      </c>
      <c r="AM231" s="17">
        <v>0.30890131212553901</v>
      </c>
      <c r="AN231" s="17">
        <v>0.22587487797559999</v>
      </c>
      <c r="AO231" s="17"/>
      <c r="AP231" s="17">
        <v>0.198183021342827</v>
      </c>
      <c r="AQ231" s="17">
        <v>0.17061449948836499</v>
      </c>
      <c r="AR231" s="17">
        <v>0.19279345611040799</v>
      </c>
      <c r="AS231" s="17"/>
      <c r="AT231" s="17">
        <v>0.19673846891899999</v>
      </c>
      <c r="AU231" s="17">
        <v>0.21427207379834301</v>
      </c>
      <c r="AV231" s="17">
        <v>0.155148164093633</v>
      </c>
      <c r="AW231" s="17">
        <v>0.18770500948409399</v>
      </c>
      <c r="AX231" s="17">
        <v>0.11618002097331399</v>
      </c>
    </row>
    <row r="232" spans="2:50" x14ac:dyDescent="0.35">
      <c r="B232" t="s">
        <v>217</v>
      </c>
      <c r="C232" s="17">
        <v>0.12141109246831699</v>
      </c>
      <c r="D232" s="17">
        <v>0.12531505602029799</v>
      </c>
      <c r="E232" s="17">
        <v>0.116271349618012</v>
      </c>
      <c r="F232" s="17"/>
      <c r="G232" s="17">
        <v>6.9691175441113307E-2</v>
      </c>
      <c r="H232" s="17">
        <v>4.6977063563855302E-2</v>
      </c>
      <c r="I232" s="17">
        <v>0.13777887169476599</v>
      </c>
      <c r="J232" s="17">
        <v>0.146182948995176</v>
      </c>
      <c r="K232" s="17">
        <v>0.170134848714212</v>
      </c>
      <c r="L232" s="17">
        <v>0.150192511554499</v>
      </c>
      <c r="M232" s="17"/>
      <c r="N232" s="17">
        <v>0.13183874552189701</v>
      </c>
      <c r="O232" s="17">
        <v>0.127055164440497</v>
      </c>
      <c r="P232" s="17">
        <v>0.101373212181032</v>
      </c>
      <c r="Q232" s="17">
        <v>0.12334318310294901</v>
      </c>
      <c r="R232" s="17"/>
      <c r="S232" s="17">
        <v>9.7015454533803294E-2</v>
      </c>
      <c r="T232" s="17">
        <v>0.16775591895707601</v>
      </c>
      <c r="U232" s="17">
        <v>0.113164414730001</v>
      </c>
      <c r="V232" s="17">
        <v>0.12596895417576701</v>
      </c>
      <c r="W232" s="17">
        <v>0.151216578449344</v>
      </c>
      <c r="X232" s="17">
        <v>0.115725632280835</v>
      </c>
      <c r="Y232" s="17">
        <v>0.14852533632311701</v>
      </c>
      <c r="Z232" s="17">
        <v>0.101537654402726</v>
      </c>
      <c r="AA232" s="17">
        <v>9.2667684659617597E-2</v>
      </c>
      <c r="AB232" s="17">
        <v>0.10055244080508099</v>
      </c>
      <c r="AC232" s="17">
        <v>0.134362510546782</v>
      </c>
      <c r="AD232" s="17">
        <v>9.1013698098879006E-2</v>
      </c>
      <c r="AE232" s="17"/>
      <c r="AF232" s="17">
        <v>0.14516226611539901</v>
      </c>
      <c r="AG232" s="17">
        <v>0.125000339571122</v>
      </c>
      <c r="AH232" s="17">
        <v>0.10151025534710199</v>
      </c>
      <c r="AI232" s="17"/>
      <c r="AJ232" s="17">
        <v>0.14196007338236299</v>
      </c>
      <c r="AK232" s="17">
        <v>0.10128761966047301</v>
      </c>
      <c r="AL232" s="17">
        <v>0.107046498211203</v>
      </c>
      <c r="AM232" s="17">
        <v>0.129635711364641</v>
      </c>
      <c r="AN232" s="17">
        <v>0.11365508907432401</v>
      </c>
      <c r="AO232" s="17"/>
      <c r="AP232" s="17">
        <v>0.13790667066710999</v>
      </c>
      <c r="AQ232" s="17">
        <v>9.66628903225797E-2</v>
      </c>
      <c r="AR232" s="17">
        <v>0.10750129520591201</v>
      </c>
      <c r="AS232" s="17"/>
      <c r="AT232" s="17">
        <v>0.12436927840688999</v>
      </c>
      <c r="AU232" s="17">
        <v>0.134542585626792</v>
      </c>
      <c r="AV232" s="17">
        <v>0.110390519240662</v>
      </c>
      <c r="AW232" s="17">
        <v>0.11827312780030499</v>
      </c>
      <c r="AX232" s="17">
        <v>0.15485801913545499</v>
      </c>
    </row>
    <row r="233" spans="2:50" x14ac:dyDescent="0.35">
      <c r="B233" t="s">
        <v>218</v>
      </c>
      <c r="C233" s="17">
        <v>5.8752529930152599E-2</v>
      </c>
      <c r="D233" s="17">
        <v>6.24606961449857E-2</v>
      </c>
      <c r="E233" s="17">
        <v>5.5541171864093297E-2</v>
      </c>
      <c r="F233" s="17"/>
      <c r="G233" s="17">
        <v>2.4505011295894899E-2</v>
      </c>
      <c r="H233" s="17">
        <v>3.4985179211445602E-2</v>
      </c>
      <c r="I233" s="17">
        <v>4.5749541018313203E-2</v>
      </c>
      <c r="J233" s="17">
        <v>6.4571715887153297E-2</v>
      </c>
      <c r="K233" s="17">
        <v>8.97053616582211E-2</v>
      </c>
      <c r="L233" s="17">
        <v>8.5976654481412604E-2</v>
      </c>
      <c r="M233" s="17"/>
      <c r="N233" s="17">
        <v>5.6269349446945303E-2</v>
      </c>
      <c r="O233" s="17">
        <v>5.8776797052375297E-2</v>
      </c>
      <c r="P233" s="17">
        <v>6.4695955828601007E-2</v>
      </c>
      <c r="Q233" s="17">
        <v>5.5967569734187199E-2</v>
      </c>
      <c r="R233" s="17"/>
      <c r="S233" s="17">
        <v>2.46884249610386E-2</v>
      </c>
      <c r="T233" s="17">
        <v>9.3710703896877995E-2</v>
      </c>
      <c r="U233" s="17">
        <v>5.45107552898009E-2</v>
      </c>
      <c r="V233" s="17">
        <v>8.3708172238359593E-2</v>
      </c>
      <c r="W233" s="17">
        <v>8.7980823829007695E-2</v>
      </c>
      <c r="X233" s="17">
        <v>2.1773504856384001E-2</v>
      </c>
      <c r="Y233" s="17">
        <v>5.1634876515197103E-2</v>
      </c>
      <c r="Z233" s="17">
        <v>9.5401350108022795E-2</v>
      </c>
      <c r="AA233" s="17">
        <v>5.4582367724235997E-2</v>
      </c>
      <c r="AB233" s="17">
        <v>5.1041698088878103E-2</v>
      </c>
      <c r="AC233" s="17">
        <v>5.2177045753358998E-2</v>
      </c>
      <c r="AD233" s="17">
        <v>6.5506714914704597E-2</v>
      </c>
      <c r="AE233" s="17"/>
      <c r="AF233" s="17">
        <v>9.8202502312486395E-2</v>
      </c>
      <c r="AG233" s="17">
        <v>4.51116446013832E-2</v>
      </c>
      <c r="AH233" s="17">
        <v>2.4133898741018699E-2</v>
      </c>
      <c r="AI233" s="17"/>
      <c r="AJ233" s="17">
        <v>8.4075771141976702E-2</v>
      </c>
      <c r="AK233" s="17">
        <v>4.7713417740852297E-2</v>
      </c>
      <c r="AL233" s="17">
        <v>5.8644733385604199E-2</v>
      </c>
      <c r="AM233" s="17">
        <v>9.08247987347542E-2</v>
      </c>
      <c r="AN233" s="17">
        <v>2.3837282389121799E-2</v>
      </c>
      <c r="AO233" s="17"/>
      <c r="AP233" s="17">
        <v>4.4493611362166202E-2</v>
      </c>
      <c r="AQ233" s="17">
        <v>4.5788530170872803E-2</v>
      </c>
      <c r="AR233" s="17">
        <v>6.6249621296455799E-2</v>
      </c>
      <c r="AS233" s="17"/>
      <c r="AT233" s="17">
        <v>6.7219738902056694E-2</v>
      </c>
      <c r="AU233" s="17">
        <v>5.9100617762805202E-2</v>
      </c>
      <c r="AV233" s="17">
        <v>4.6543205135290602E-2</v>
      </c>
      <c r="AW233" s="17">
        <v>3.51796673492882E-2</v>
      </c>
      <c r="AX233" s="17">
        <v>2.77458618441229E-2</v>
      </c>
    </row>
    <row r="234" spans="2:50" x14ac:dyDescent="0.35">
      <c r="B234" t="s">
        <v>67</v>
      </c>
      <c r="C234" s="17">
        <v>6.9411464870927697E-2</v>
      </c>
      <c r="D234" s="17">
        <v>4.4129607351270597E-2</v>
      </c>
      <c r="E234" s="17">
        <v>9.3569004747479506E-2</v>
      </c>
      <c r="F234" s="17"/>
      <c r="G234" s="17">
        <v>7.4292946243816799E-2</v>
      </c>
      <c r="H234" s="17">
        <v>6.9707152631718505E-2</v>
      </c>
      <c r="I234" s="17">
        <v>6.9448270903649495E-2</v>
      </c>
      <c r="J234" s="17">
        <v>7.3364094127795695E-2</v>
      </c>
      <c r="K234" s="17">
        <v>7.1717223512933498E-2</v>
      </c>
      <c r="L234" s="17">
        <v>6.1151431462806799E-2</v>
      </c>
      <c r="M234" s="17"/>
      <c r="N234" s="17">
        <v>4.8798376606897502E-2</v>
      </c>
      <c r="O234" s="17">
        <v>8.0124975556309305E-2</v>
      </c>
      <c r="P234" s="17">
        <v>5.7532011469307802E-2</v>
      </c>
      <c r="Q234" s="17">
        <v>9.08347334445746E-2</v>
      </c>
      <c r="R234" s="17"/>
      <c r="S234" s="17">
        <v>4.83389899956796E-2</v>
      </c>
      <c r="T234" s="17">
        <v>7.1521700023993398E-2</v>
      </c>
      <c r="U234" s="17">
        <v>0.10436399106627001</v>
      </c>
      <c r="V234" s="17">
        <v>0.107176379144153</v>
      </c>
      <c r="W234" s="17">
        <v>7.6468194712731599E-2</v>
      </c>
      <c r="X234" s="17">
        <v>6.3059700855082404E-2</v>
      </c>
      <c r="Y234" s="17">
        <v>7.3647807047668906E-2</v>
      </c>
      <c r="Z234" s="17">
        <v>7.7612816388603206E-2</v>
      </c>
      <c r="AA234" s="17">
        <v>6.8790940347513194E-2</v>
      </c>
      <c r="AB234" s="17">
        <v>4.682967716013E-2</v>
      </c>
      <c r="AC234" s="17">
        <v>4.4403540467622397E-2</v>
      </c>
      <c r="AD234" s="17">
        <v>4.3710976053262199E-2</v>
      </c>
      <c r="AE234" s="17"/>
      <c r="AF234" s="17">
        <v>7.1362574118327401E-2</v>
      </c>
      <c r="AG234" s="17">
        <v>5.78582005464768E-2</v>
      </c>
      <c r="AH234" s="17">
        <v>8.3458732300337998E-2</v>
      </c>
      <c r="AI234" s="17"/>
      <c r="AJ234" s="17">
        <v>6.2425071207409102E-2</v>
      </c>
      <c r="AK234" s="17">
        <v>5.2858663984862803E-2</v>
      </c>
      <c r="AL234" s="17">
        <v>7.3281210567575902E-2</v>
      </c>
      <c r="AM234" s="17">
        <v>5.6841570197438199E-2</v>
      </c>
      <c r="AN234" s="17">
        <v>0.103492999454997</v>
      </c>
      <c r="AO234" s="17"/>
      <c r="AP234" s="17">
        <v>6.0238730501295003E-2</v>
      </c>
      <c r="AQ234" s="17">
        <v>5.8209518573200801E-2</v>
      </c>
      <c r="AR234" s="17">
        <v>4.3899539100874699E-2</v>
      </c>
      <c r="AS234" s="17"/>
      <c r="AT234" s="17">
        <v>7.6523522167689498E-2</v>
      </c>
      <c r="AU234" s="17">
        <v>7.7136085268662294E-2</v>
      </c>
      <c r="AV234" s="17">
        <v>6.2871360022916406E-2</v>
      </c>
      <c r="AW234" s="17">
        <v>2.1791297804768298E-2</v>
      </c>
      <c r="AX234" s="17">
        <v>8.5643207731013096E-2</v>
      </c>
    </row>
    <row r="235" spans="2:50" x14ac:dyDescent="0.35">
      <c r="B235" t="s">
        <v>219</v>
      </c>
      <c r="C235" s="17">
        <v>0.56245612335086703</v>
      </c>
      <c r="D235" s="17">
        <v>0.57594625573276603</v>
      </c>
      <c r="E235" s="17">
        <v>0.54942797327061599</v>
      </c>
      <c r="F235" s="17"/>
      <c r="G235" s="17">
        <v>0.67688225481624698</v>
      </c>
      <c r="H235" s="17">
        <v>0.64785902212538604</v>
      </c>
      <c r="I235" s="17">
        <v>0.60622630845491199</v>
      </c>
      <c r="J235" s="17">
        <v>0.53881694089329202</v>
      </c>
      <c r="K235" s="17">
        <v>0.41878304248602</v>
      </c>
      <c r="L235" s="17">
        <v>0.49665138855390401</v>
      </c>
      <c r="M235" s="17"/>
      <c r="N235" s="17">
        <v>0.58341224199877895</v>
      </c>
      <c r="O235" s="17">
        <v>0.58305897420425901</v>
      </c>
      <c r="P235" s="17">
        <v>0.577338517616381</v>
      </c>
      <c r="Q235" s="17">
        <v>0.50627282105776406</v>
      </c>
      <c r="R235" s="17"/>
      <c r="S235" s="17">
        <v>0.62577721330853997</v>
      </c>
      <c r="T235" s="17">
        <v>0.49471981716439201</v>
      </c>
      <c r="U235" s="17">
        <v>0.51378613661216599</v>
      </c>
      <c r="V235" s="17">
        <v>0.47251605134254299</v>
      </c>
      <c r="W235" s="17">
        <v>0.49288962827513699</v>
      </c>
      <c r="X235" s="17">
        <v>0.61977648118537498</v>
      </c>
      <c r="Y235" s="17">
        <v>0.52667687535929797</v>
      </c>
      <c r="Z235" s="17">
        <v>0.59680467531957404</v>
      </c>
      <c r="AA235" s="17">
        <v>0.63898710617450405</v>
      </c>
      <c r="AB235" s="17">
        <v>0.60661225467839197</v>
      </c>
      <c r="AC235" s="17">
        <v>0.54234437823566695</v>
      </c>
      <c r="AD235" s="17">
        <v>0.62046235390411197</v>
      </c>
      <c r="AE235" s="17"/>
      <c r="AF235" s="17">
        <v>0.48343081864883602</v>
      </c>
      <c r="AG235" s="17">
        <v>0.59737646461429805</v>
      </c>
      <c r="AH235" s="17">
        <v>0.58979394744026004</v>
      </c>
      <c r="AI235" s="17"/>
      <c r="AJ235" s="17">
        <v>0.53252230166332504</v>
      </c>
      <c r="AK235" s="17">
        <v>0.613403403342621</v>
      </c>
      <c r="AL235" s="17">
        <v>0.57280436495006304</v>
      </c>
      <c r="AM235" s="17">
        <v>0.41379660757762698</v>
      </c>
      <c r="AN235" s="17">
        <v>0.53313975110595702</v>
      </c>
      <c r="AO235" s="17"/>
      <c r="AP235" s="17">
        <v>0.55917796612660098</v>
      </c>
      <c r="AQ235" s="17">
        <v>0.62872456144498101</v>
      </c>
      <c r="AR235" s="17">
        <v>0.58955608828634998</v>
      </c>
      <c r="AS235" s="17"/>
      <c r="AT235" s="17">
        <v>0.53514899160436402</v>
      </c>
      <c r="AU235" s="17">
        <v>0.51494863754339704</v>
      </c>
      <c r="AV235" s="17">
        <v>0.625046751507499</v>
      </c>
      <c r="AW235" s="17">
        <v>0.63705089756154398</v>
      </c>
      <c r="AX235" s="17">
        <v>0.61557289031609497</v>
      </c>
    </row>
    <row r="236" spans="2:50" x14ac:dyDescent="0.35">
      <c r="B236" t="s">
        <v>220</v>
      </c>
      <c r="C236" s="17">
        <v>0.18016362239847</v>
      </c>
      <c r="D236" s="17">
        <v>0.187775752165283</v>
      </c>
      <c r="E236" s="17">
        <v>0.17181252148210499</v>
      </c>
      <c r="F236" s="17"/>
      <c r="G236" s="17">
        <v>9.4196186737008206E-2</v>
      </c>
      <c r="H236" s="17">
        <v>8.1962242775300995E-2</v>
      </c>
      <c r="I236" s="17">
        <v>0.18352841271308001</v>
      </c>
      <c r="J236" s="17">
        <v>0.21075466488233</v>
      </c>
      <c r="K236" s="17">
        <v>0.25984021037243299</v>
      </c>
      <c r="L236" s="17">
        <v>0.23616916603591101</v>
      </c>
      <c r="M236" s="17"/>
      <c r="N236" s="17">
        <v>0.18810809496884201</v>
      </c>
      <c r="O236" s="17">
        <v>0.18583196149287301</v>
      </c>
      <c r="P236" s="17">
        <v>0.16606916800963301</v>
      </c>
      <c r="Q236" s="17">
        <v>0.17931075283713599</v>
      </c>
      <c r="R236" s="17"/>
      <c r="S236" s="17">
        <v>0.121703879494842</v>
      </c>
      <c r="T236" s="17">
        <v>0.261466622853954</v>
      </c>
      <c r="U236" s="17">
        <v>0.16767517001980201</v>
      </c>
      <c r="V236" s="17">
        <v>0.209677126414126</v>
      </c>
      <c r="W236" s="17">
        <v>0.23919740227835101</v>
      </c>
      <c r="X236" s="17">
        <v>0.13749913713721901</v>
      </c>
      <c r="Y236" s="17">
        <v>0.20016021283831401</v>
      </c>
      <c r="Z236" s="17">
        <v>0.196939004510749</v>
      </c>
      <c r="AA236" s="17">
        <v>0.147250052383854</v>
      </c>
      <c r="AB236" s="17">
        <v>0.15159413889395901</v>
      </c>
      <c r="AC236" s="17">
        <v>0.18653955630014099</v>
      </c>
      <c r="AD236" s="17">
        <v>0.15652041301358399</v>
      </c>
      <c r="AE236" s="17"/>
      <c r="AF236" s="17">
        <v>0.24336476842788499</v>
      </c>
      <c r="AG236" s="17">
        <v>0.170111984172505</v>
      </c>
      <c r="AH236" s="17">
        <v>0.12564415408811999</v>
      </c>
      <c r="AI236" s="17"/>
      <c r="AJ236" s="17">
        <v>0.226035844524339</v>
      </c>
      <c r="AK236" s="17">
        <v>0.149001037401325</v>
      </c>
      <c r="AL236" s="17">
        <v>0.16569123159680699</v>
      </c>
      <c r="AM236" s="17">
        <v>0.22046051009939499</v>
      </c>
      <c r="AN236" s="17">
        <v>0.13749237146344601</v>
      </c>
      <c r="AO236" s="17"/>
      <c r="AP236" s="17">
        <v>0.182400282029276</v>
      </c>
      <c r="AQ236" s="17">
        <v>0.142451420493452</v>
      </c>
      <c r="AR236" s="17">
        <v>0.17375091650236699</v>
      </c>
      <c r="AS236" s="17"/>
      <c r="AT236" s="17">
        <v>0.19158901730894601</v>
      </c>
      <c r="AU236" s="17">
        <v>0.19364320338959701</v>
      </c>
      <c r="AV236" s="17">
        <v>0.15693372437595199</v>
      </c>
      <c r="AW236" s="17">
        <v>0.15345279514959301</v>
      </c>
      <c r="AX236" s="17">
        <v>0.182603880979578</v>
      </c>
    </row>
    <row r="237" spans="2:50" x14ac:dyDescent="0.35">
      <c r="B237" t="s">
        <v>221</v>
      </c>
      <c r="C237" s="17">
        <v>0.38229250095239697</v>
      </c>
      <c r="D237" s="17">
        <v>0.38817050356748201</v>
      </c>
      <c r="E237" s="17">
        <v>0.37761545178851003</v>
      </c>
      <c r="F237" s="17"/>
      <c r="G237" s="17">
        <v>0.58268606807923895</v>
      </c>
      <c r="H237" s="17">
        <v>0.56589677935008498</v>
      </c>
      <c r="I237" s="17">
        <v>0.42269789574183297</v>
      </c>
      <c r="J237" s="17">
        <v>0.328062276010962</v>
      </c>
      <c r="K237" s="17">
        <v>0.15894283211358701</v>
      </c>
      <c r="L237" s="17">
        <v>0.26048222251799202</v>
      </c>
      <c r="M237" s="17"/>
      <c r="N237" s="17">
        <v>0.39530414702993699</v>
      </c>
      <c r="O237" s="17">
        <v>0.397227012711387</v>
      </c>
      <c r="P237" s="17">
        <v>0.41126934960674799</v>
      </c>
      <c r="Q237" s="17">
        <v>0.32696206822062901</v>
      </c>
      <c r="R237" s="17"/>
      <c r="S237" s="17">
        <v>0.50407333381369801</v>
      </c>
      <c r="T237" s="17">
        <v>0.23325319431043801</v>
      </c>
      <c r="U237" s="17">
        <v>0.34611096659236401</v>
      </c>
      <c r="V237" s="17">
        <v>0.26283892492841698</v>
      </c>
      <c r="W237" s="17">
        <v>0.25369222599678498</v>
      </c>
      <c r="X237" s="17">
        <v>0.48227734404815598</v>
      </c>
      <c r="Y237" s="17">
        <v>0.32651666252098399</v>
      </c>
      <c r="Z237" s="17">
        <v>0.39986567080882401</v>
      </c>
      <c r="AA237" s="17">
        <v>0.49173705379065002</v>
      </c>
      <c r="AB237" s="17">
        <v>0.45501811578443302</v>
      </c>
      <c r="AC237" s="17">
        <v>0.35580482193552498</v>
      </c>
      <c r="AD237" s="17">
        <v>0.46394194089052898</v>
      </c>
      <c r="AE237" s="17"/>
      <c r="AF237" s="17">
        <v>0.24006605022095101</v>
      </c>
      <c r="AG237" s="17">
        <v>0.42726448044179299</v>
      </c>
      <c r="AH237" s="17">
        <v>0.46414979335214002</v>
      </c>
      <c r="AI237" s="17"/>
      <c r="AJ237" s="17">
        <v>0.30648645713898598</v>
      </c>
      <c r="AK237" s="17">
        <v>0.46440236594129602</v>
      </c>
      <c r="AL237" s="17">
        <v>0.407113133353256</v>
      </c>
      <c r="AM237" s="17">
        <v>0.19333609747823199</v>
      </c>
      <c r="AN237" s="17">
        <v>0.39564737964251101</v>
      </c>
      <c r="AO237" s="17"/>
      <c r="AP237" s="17">
        <v>0.37677768409732498</v>
      </c>
      <c r="AQ237" s="17">
        <v>0.48627314095152901</v>
      </c>
      <c r="AR237" s="17">
        <v>0.41580517178398302</v>
      </c>
      <c r="AS237" s="17"/>
      <c r="AT237" s="17">
        <v>0.34355997429541801</v>
      </c>
      <c r="AU237" s="17">
        <v>0.32130543415379997</v>
      </c>
      <c r="AV237" s="17">
        <v>0.46811302713154601</v>
      </c>
      <c r="AW237" s="17">
        <v>0.483598102411951</v>
      </c>
      <c r="AX237" s="17">
        <v>0.432969009336517</v>
      </c>
    </row>
    <row r="238" spans="2:50" x14ac:dyDescent="0.35">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row>
    <row r="239" spans="2:50" x14ac:dyDescent="0.35">
      <c r="B239" s="6" t="s">
        <v>226</v>
      </c>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row>
    <row r="240" spans="2:50" x14ac:dyDescent="0.35">
      <c r="B240" s="24" t="s">
        <v>69</v>
      </c>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row>
    <row r="241" spans="2:50" x14ac:dyDescent="0.35">
      <c r="B241" t="s">
        <v>214</v>
      </c>
      <c r="C241" s="17">
        <v>0.13754132791127499</v>
      </c>
      <c r="D241" s="17">
        <v>0.167780678592439</v>
      </c>
      <c r="E241" s="17">
        <v>0.10823297395688899</v>
      </c>
      <c r="F241" s="17"/>
      <c r="G241" s="17">
        <v>0.13109301981462901</v>
      </c>
      <c r="H241" s="17">
        <v>0.202191051807462</v>
      </c>
      <c r="I241" s="17">
        <v>0.15468527899500301</v>
      </c>
      <c r="J241" s="17">
        <v>0.124563929417701</v>
      </c>
      <c r="K241" s="17">
        <v>8.99263292410524E-2</v>
      </c>
      <c r="L241" s="17">
        <v>0.11765764486998</v>
      </c>
      <c r="M241" s="17"/>
      <c r="N241" s="17">
        <v>0.153225407231108</v>
      </c>
      <c r="O241" s="17">
        <v>0.12555687627319201</v>
      </c>
      <c r="P241" s="17">
        <v>0.16055181406045799</v>
      </c>
      <c r="Q241" s="17">
        <v>0.114672589056849</v>
      </c>
      <c r="R241" s="17"/>
      <c r="S241" s="17">
        <v>0.15630238470407901</v>
      </c>
      <c r="T241" s="17">
        <v>0.14209938536102101</v>
      </c>
      <c r="U241" s="17">
        <v>8.8038274592031507E-2</v>
      </c>
      <c r="V241" s="17">
        <v>6.5124294859888798E-2</v>
      </c>
      <c r="W241" s="17">
        <v>0.14836229961582201</v>
      </c>
      <c r="X241" s="17">
        <v>0.182778743781145</v>
      </c>
      <c r="Y241" s="17">
        <v>0.15500686854876999</v>
      </c>
      <c r="Z241" s="17">
        <v>9.4533583984660802E-2</v>
      </c>
      <c r="AA241" s="17">
        <v>0.14690771039997599</v>
      </c>
      <c r="AB241" s="17">
        <v>0.15214264190032101</v>
      </c>
      <c r="AC241" s="17">
        <v>0.120703686571104</v>
      </c>
      <c r="AD241" s="17">
        <v>0.17939564795106899</v>
      </c>
      <c r="AE241" s="17"/>
      <c r="AF241" s="17">
        <v>0.13509734271486701</v>
      </c>
      <c r="AG241" s="17">
        <v>0.14147465632760201</v>
      </c>
      <c r="AH241" s="17">
        <v>0.13594205413584701</v>
      </c>
      <c r="AI241" s="17"/>
      <c r="AJ241" s="17">
        <v>0.15638800685842499</v>
      </c>
      <c r="AK241" s="17">
        <v>0.163706304669333</v>
      </c>
      <c r="AL241" s="17">
        <v>9.9328526658355704E-2</v>
      </c>
      <c r="AM241" s="17">
        <v>0.102397165954572</v>
      </c>
      <c r="AN241" s="17">
        <v>6.7969807144571098E-2</v>
      </c>
      <c r="AO241" s="17"/>
      <c r="AP241" s="17">
        <v>0.16560736204141199</v>
      </c>
      <c r="AQ241" s="17">
        <v>0.165145260251537</v>
      </c>
      <c r="AR241" s="17">
        <v>0.113005274533432</v>
      </c>
      <c r="AS241" s="17"/>
      <c r="AT241" s="17">
        <v>0.120975169260118</v>
      </c>
      <c r="AU241" s="17">
        <v>0.111620028216959</v>
      </c>
      <c r="AV241" s="17">
        <v>0.16714693526024499</v>
      </c>
      <c r="AW241" s="17">
        <v>0.183966314811222</v>
      </c>
      <c r="AX241" s="17">
        <v>0.185336600797045</v>
      </c>
    </row>
    <row r="242" spans="2:50" x14ac:dyDescent="0.35">
      <c r="B242" t="s">
        <v>215</v>
      </c>
      <c r="C242" s="17">
        <v>0.34834037659057299</v>
      </c>
      <c r="D242" s="17">
        <v>0.35592688233560499</v>
      </c>
      <c r="E242" s="17">
        <v>0.342361900105217</v>
      </c>
      <c r="F242" s="17"/>
      <c r="G242" s="17">
        <v>0.39171111718380902</v>
      </c>
      <c r="H242" s="17">
        <v>0.32708610102796098</v>
      </c>
      <c r="I242" s="17">
        <v>0.39708350844500401</v>
      </c>
      <c r="J242" s="17">
        <v>0.34368784330195701</v>
      </c>
      <c r="K242" s="17">
        <v>0.26995900819570601</v>
      </c>
      <c r="L242" s="17">
        <v>0.35324853734526401</v>
      </c>
      <c r="M242" s="17"/>
      <c r="N242" s="17">
        <v>0.36593821026156997</v>
      </c>
      <c r="O242" s="17">
        <v>0.355726562796565</v>
      </c>
      <c r="P242" s="17">
        <v>0.33904314804701802</v>
      </c>
      <c r="Q242" s="17">
        <v>0.33092744593025297</v>
      </c>
      <c r="R242" s="17"/>
      <c r="S242" s="17">
        <v>0.39023095250430601</v>
      </c>
      <c r="T242" s="17">
        <v>0.33798388831819698</v>
      </c>
      <c r="U242" s="17">
        <v>0.39074823761855998</v>
      </c>
      <c r="V242" s="17">
        <v>0.3951929214132</v>
      </c>
      <c r="W242" s="17">
        <v>0.29104097020254299</v>
      </c>
      <c r="X242" s="17">
        <v>0.34652605706615103</v>
      </c>
      <c r="Y242" s="17">
        <v>0.31064850026770702</v>
      </c>
      <c r="Z242" s="17">
        <v>0.40075454498976198</v>
      </c>
      <c r="AA242" s="17">
        <v>0.33038409304947203</v>
      </c>
      <c r="AB242" s="17">
        <v>0.32511467519029602</v>
      </c>
      <c r="AC242" s="17">
        <v>0.31417020338490298</v>
      </c>
      <c r="AD242" s="17">
        <v>0.30561262594643901</v>
      </c>
      <c r="AE242" s="17"/>
      <c r="AF242" s="17">
        <v>0.32808720581943102</v>
      </c>
      <c r="AG242" s="17">
        <v>0.37332862742595901</v>
      </c>
      <c r="AH242" s="17">
        <v>0.33962573433996601</v>
      </c>
      <c r="AI242" s="17"/>
      <c r="AJ242" s="17">
        <v>0.35724635718055697</v>
      </c>
      <c r="AK242" s="17">
        <v>0.35152050865960899</v>
      </c>
      <c r="AL242" s="17">
        <v>0.393641886950089</v>
      </c>
      <c r="AM242" s="17">
        <v>0.32566923480140297</v>
      </c>
      <c r="AN242" s="17">
        <v>0.33451952095145199</v>
      </c>
      <c r="AO242" s="17"/>
      <c r="AP242" s="17">
        <v>0.365184219137073</v>
      </c>
      <c r="AQ242" s="17">
        <v>0.36804866170119299</v>
      </c>
      <c r="AR242" s="17">
        <v>0.39085684111501701</v>
      </c>
      <c r="AS242" s="17"/>
      <c r="AT242" s="17">
        <v>0.30416933578104199</v>
      </c>
      <c r="AU242" s="17">
        <v>0.389101074237439</v>
      </c>
      <c r="AV242" s="17">
        <v>0.33489827633695302</v>
      </c>
      <c r="AW242" s="17">
        <v>0.39936051735026501</v>
      </c>
      <c r="AX242" s="17">
        <v>0.16171051371838799</v>
      </c>
    </row>
    <row r="243" spans="2:50" x14ac:dyDescent="0.35">
      <c r="B243" t="s">
        <v>216</v>
      </c>
      <c r="C243" s="17">
        <v>0.23748763756876901</v>
      </c>
      <c r="D243" s="17">
        <v>0.218383464474005</v>
      </c>
      <c r="E243" s="17">
        <v>0.25677395079905102</v>
      </c>
      <c r="F243" s="17"/>
      <c r="G243" s="17">
        <v>0.25796948917073298</v>
      </c>
      <c r="H243" s="17">
        <v>0.23281423263519399</v>
      </c>
      <c r="I243" s="17">
        <v>0.227172608795702</v>
      </c>
      <c r="J243" s="17">
        <v>0.23760067501917401</v>
      </c>
      <c r="K243" s="17">
        <v>0.271769972752466</v>
      </c>
      <c r="L243" s="17">
        <v>0.21312283211104799</v>
      </c>
      <c r="M243" s="17"/>
      <c r="N243" s="17">
        <v>0.21538807449521299</v>
      </c>
      <c r="O243" s="17">
        <v>0.219295214988594</v>
      </c>
      <c r="P243" s="17">
        <v>0.25136446331998502</v>
      </c>
      <c r="Q243" s="17">
        <v>0.27101992600251201</v>
      </c>
      <c r="R243" s="17"/>
      <c r="S243" s="17">
        <v>0.247072688927019</v>
      </c>
      <c r="T243" s="17">
        <v>0.21013513019764801</v>
      </c>
      <c r="U243" s="17">
        <v>0.16642466925289701</v>
      </c>
      <c r="V243" s="17">
        <v>0.208521137871955</v>
      </c>
      <c r="W243" s="17">
        <v>0.237009245655983</v>
      </c>
      <c r="X243" s="17">
        <v>0.28095147611312399</v>
      </c>
      <c r="Y243" s="17">
        <v>0.227219451670027</v>
      </c>
      <c r="Z243" s="17">
        <v>0.246787122130465</v>
      </c>
      <c r="AA243" s="17">
        <v>0.22972198756046899</v>
      </c>
      <c r="AB243" s="17">
        <v>0.27374785378053901</v>
      </c>
      <c r="AC243" s="17">
        <v>0.36515117373140299</v>
      </c>
      <c r="AD243" s="17">
        <v>0.181232876341969</v>
      </c>
      <c r="AE243" s="17"/>
      <c r="AF243" s="17">
        <v>0.22076761881756701</v>
      </c>
      <c r="AG243" s="17">
        <v>0.21756281236526001</v>
      </c>
      <c r="AH243" s="17">
        <v>0.28573736777053999</v>
      </c>
      <c r="AI243" s="17"/>
      <c r="AJ243" s="17">
        <v>0.19610356871354401</v>
      </c>
      <c r="AK243" s="17">
        <v>0.25109634476651199</v>
      </c>
      <c r="AL243" s="17">
        <v>0.22257960140646699</v>
      </c>
      <c r="AM243" s="17">
        <v>0.321302759607904</v>
      </c>
      <c r="AN243" s="17">
        <v>0.33233392775758303</v>
      </c>
      <c r="AO243" s="17"/>
      <c r="AP243" s="17">
        <v>0.203426026702555</v>
      </c>
      <c r="AQ243" s="17">
        <v>0.24130384853586401</v>
      </c>
      <c r="AR243" s="17">
        <v>0.22719052749077001</v>
      </c>
      <c r="AS243" s="17"/>
      <c r="AT243" s="17">
        <v>0.25557443784503903</v>
      </c>
      <c r="AU243" s="17">
        <v>0.22440748621183501</v>
      </c>
      <c r="AV243" s="17">
        <v>0.24341459646595501</v>
      </c>
      <c r="AW243" s="17">
        <v>0.18642632145287499</v>
      </c>
      <c r="AX243" s="17">
        <v>0.32379176247623698</v>
      </c>
    </row>
    <row r="244" spans="2:50" x14ac:dyDescent="0.35">
      <c r="B244" t="s">
        <v>217</v>
      </c>
      <c r="C244" s="17">
        <v>0.117889007885531</v>
      </c>
      <c r="D244" s="17">
        <v>0.12596882833808101</v>
      </c>
      <c r="E244" s="17">
        <v>0.10881766177633601</v>
      </c>
      <c r="F244" s="17"/>
      <c r="G244" s="17">
        <v>7.4360429084094501E-2</v>
      </c>
      <c r="H244" s="17">
        <v>9.2816428253052197E-2</v>
      </c>
      <c r="I244" s="17">
        <v>0.10412409014338</v>
      </c>
      <c r="J244" s="17">
        <v>0.103148764428701</v>
      </c>
      <c r="K244" s="17">
        <v>0.175501079386086</v>
      </c>
      <c r="L244" s="17">
        <v>0.151859660822457</v>
      </c>
      <c r="M244" s="17"/>
      <c r="N244" s="17">
        <v>0.110696664189426</v>
      </c>
      <c r="O244" s="17">
        <v>0.125039924817304</v>
      </c>
      <c r="P244" s="17">
        <v>0.12006779872076</v>
      </c>
      <c r="Q244" s="17">
        <v>0.116026777147288</v>
      </c>
      <c r="R244" s="17"/>
      <c r="S244" s="17">
        <v>8.0571997653135899E-2</v>
      </c>
      <c r="T244" s="17">
        <v>0.118224529291876</v>
      </c>
      <c r="U244" s="17">
        <v>0.113343796584392</v>
      </c>
      <c r="V244" s="17">
        <v>0.13884563802424801</v>
      </c>
      <c r="W244" s="17">
        <v>0.14342539347052999</v>
      </c>
      <c r="X244" s="17">
        <v>7.7837874249355704E-2</v>
      </c>
      <c r="Y244" s="17">
        <v>0.14553137542484201</v>
      </c>
      <c r="Z244" s="17">
        <v>0.11072121446517399</v>
      </c>
      <c r="AA244" s="17">
        <v>0.15093520729850199</v>
      </c>
      <c r="AB244" s="17">
        <v>0.114551716141574</v>
      </c>
      <c r="AC244" s="17">
        <v>8.6674281073629594E-2</v>
      </c>
      <c r="AD244" s="17">
        <v>0.17720977533479801</v>
      </c>
      <c r="AE244" s="17"/>
      <c r="AF244" s="17">
        <v>0.151688981828564</v>
      </c>
      <c r="AG244" s="17">
        <v>0.11157336196810901</v>
      </c>
      <c r="AH244" s="17">
        <v>9.1085960771557298E-2</v>
      </c>
      <c r="AI244" s="17"/>
      <c r="AJ244" s="17">
        <v>0.14423609005732099</v>
      </c>
      <c r="AK244" s="17">
        <v>9.5001360976448401E-2</v>
      </c>
      <c r="AL244" s="17">
        <v>0.125153540917254</v>
      </c>
      <c r="AM244" s="17">
        <v>9.56792487707991E-2</v>
      </c>
      <c r="AN244" s="17">
        <v>7.6162867782004595E-2</v>
      </c>
      <c r="AO244" s="17"/>
      <c r="AP244" s="17">
        <v>0.12627331809266501</v>
      </c>
      <c r="AQ244" s="17">
        <v>0.10154177596964301</v>
      </c>
      <c r="AR244" s="17">
        <v>0.121493599025027</v>
      </c>
      <c r="AS244" s="17"/>
      <c r="AT244" s="17">
        <v>0.15155542439192701</v>
      </c>
      <c r="AU244" s="17">
        <v>9.7166763926414906E-2</v>
      </c>
      <c r="AV244" s="17">
        <v>0.111237559896765</v>
      </c>
      <c r="AW244" s="17">
        <v>0.103583405006677</v>
      </c>
      <c r="AX244" s="17">
        <v>0.216780879444126</v>
      </c>
    </row>
    <row r="245" spans="2:50" x14ac:dyDescent="0.35">
      <c r="B245" t="s">
        <v>218</v>
      </c>
      <c r="C245" s="17">
        <v>5.45325514518002E-2</v>
      </c>
      <c r="D245" s="17">
        <v>6.53201898959994E-2</v>
      </c>
      <c r="E245" s="17">
        <v>4.4385902532705399E-2</v>
      </c>
      <c r="F245" s="17"/>
      <c r="G245" s="17">
        <v>1.51368952642637E-2</v>
      </c>
      <c r="H245" s="17">
        <v>3.9367346371735501E-2</v>
      </c>
      <c r="I245" s="17">
        <v>3.5347559007975302E-2</v>
      </c>
      <c r="J245" s="17">
        <v>7.8160501148234696E-2</v>
      </c>
      <c r="K245" s="17">
        <v>7.2357787164074205E-2</v>
      </c>
      <c r="L245" s="17">
        <v>7.7509053874278602E-2</v>
      </c>
      <c r="M245" s="17"/>
      <c r="N245" s="17">
        <v>6.19322228796804E-2</v>
      </c>
      <c r="O245" s="17">
        <v>6.5600776169516095E-2</v>
      </c>
      <c r="P245" s="17">
        <v>4.6131887212698702E-2</v>
      </c>
      <c r="Q245" s="17">
        <v>4.0278826229499798E-2</v>
      </c>
      <c r="R245" s="17"/>
      <c r="S245" s="17">
        <v>2.59269109460275E-2</v>
      </c>
      <c r="T245" s="17">
        <v>8.77633964916638E-2</v>
      </c>
      <c r="U245" s="17">
        <v>8.3508978790882094E-2</v>
      </c>
      <c r="V245" s="17">
        <v>5.68601973588986E-2</v>
      </c>
      <c r="W245" s="17">
        <v>8.4970014282994999E-2</v>
      </c>
      <c r="X245" s="17">
        <v>3.3570515087711597E-2</v>
      </c>
      <c r="Y245" s="17">
        <v>4.7484593510746499E-2</v>
      </c>
      <c r="Z245" s="17">
        <v>6.6243476707637999E-2</v>
      </c>
      <c r="AA245" s="17">
        <v>3.2581046457333999E-2</v>
      </c>
      <c r="AB245" s="17">
        <v>6.4440916318593097E-2</v>
      </c>
      <c r="AC245" s="17">
        <v>3.1857188611665997E-2</v>
      </c>
      <c r="AD245" s="17">
        <v>4.3455667793150299E-2</v>
      </c>
      <c r="AE245" s="17"/>
      <c r="AF245" s="17">
        <v>7.1504827951604399E-2</v>
      </c>
      <c r="AG245" s="17">
        <v>6.2955167067012596E-2</v>
      </c>
      <c r="AH245" s="17">
        <v>2.1875148017739099E-2</v>
      </c>
      <c r="AI245" s="17"/>
      <c r="AJ245" s="17">
        <v>6.6710542802070699E-2</v>
      </c>
      <c r="AK245" s="17">
        <v>4.6274824366809901E-2</v>
      </c>
      <c r="AL245" s="17">
        <v>7.0485370031383499E-2</v>
      </c>
      <c r="AM245" s="17">
        <v>6.7635072330963997E-2</v>
      </c>
      <c r="AN245" s="17">
        <v>3.0026928309200999E-2</v>
      </c>
      <c r="AO245" s="17"/>
      <c r="AP245" s="17">
        <v>5.2901445213400601E-2</v>
      </c>
      <c r="AQ245" s="17">
        <v>4.4519987606672203E-2</v>
      </c>
      <c r="AR245" s="17">
        <v>6.9938170029994903E-2</v>
      </c>
      <c r="AS245" s="17"/>
      <c r="AT245" s="17">
        <v>5.66074776842935E-2</v>
      </c>
      <c r="AU245" s="17">
        <v>5.5917047402510897E-2</v>
      </c>
      <c r="AV245" s="17">
        <v>4.4874059944561402E-2</v>
      </c>
      <c r="AW245" s="17">
        <v>4.8604672552908602E-2</v>
      </c>
      <c r="AX245" s="17">
        <v>2.6737035833191598E-2</v>
      </c>
    </row>
    <row r="246" spans="2:50" x14ac:dyDescent="0.35">
      <c r="B246" t="s">
        <v>67</v>
      </c>
      <c r="C246" s="17">
        <v>0.10420909859205101</v>
      </c>
      <c r="D246" s="17">
        <v>6.66199563638709E-2</v>
      </c>
      <c r="E246" s="17">
        <v>0.13942761082980201</v>
      </c>
      <c r="F246" s="17"/>
      <c r="G246" s="17">
        <v>0.12972904948246999</v>
      </c>
      <c r="H246" s="17">
        <v>0.105724839904596</v>
      </c>
      <c r="I246" s="17">
        <v>8.1586954612935303E-2</v>
      </c>
      <c r="J246" s="17">
        <v>0.112838286684232</v>
      </c>
      <c r="K246" s="17">
        <v>0.12048582326061601</v>
      </c>
      <c r="L246" s="17">
        <v>8.6602270976972803E-2</v>
      </c>
      <c r="M246" s="17"/>
      <c r="N246" s="17">
        <v>9.2819420943002898E-2</v>
      </c>
      <c r="O246" s="17">
        <v>0.10878064495483</v>
      </c>
      <c r="P246" s="17">
        <v>8.2840888639080804E-2</v>
      </c>
      <c r="Q246" s="17">
        <v>0.12707443563359799</v>
      </c>
      <c r="R246" s="17"/>
      <c r="S246" s="17">
        <v>9.9895065265432403E-2</v>
      </c>
      <c r="T246" s="17">
        <v>0.103793670339595</v>
      </c>
      <c r="U246" s="17">
        <v>0.15793604316123699</v>
      </c>
      <c r="V246" s="17">
        <v>0.13545581047180899</v>
      </c>
      <c r="W246" s="17">
        <v>9.5192076772127904E-2</v>
      </c>
      <c r="X246" s="17">
        <v>7.8335333702512E-2</v>
      </c>
      <c r="Y246" s="17">
        <v>0.114109210577907</v>
      </c>
      <c r="Z246" s="17">
        <v>8.0960057722300596E-2</v>
      </c>
      <c r="AA246" s="17">
        <v>0.109469955234247</v>
      </c>
      <c r="AB246" s="17">
        <v>7.0002196668676797E-2</v>
      </c>
      <c r="AC246" s="17">
        <v>8.1443466627294403E-2</v>
      </c>
      <c r="AD246" s="17">
        <v>0.113093406632575</v>
      </c>
      <c r="AE246" s="17"/>
      <c r="AF246" s="17">
        <v>9.2854022867966998E-2</v>
      </c>
      <c r="AG246" s="17">
        <v>9.3105374846057798E-2</v>
      </c>
      <c r="AH246" s="17">
        <v>0.12573373496435</v>
      </c>
      <c r="AI246" s="17"/>
      <c r="AJ246" s="17">
        <v>7.9315434388082598E-2</v>
      </c>
      <c r="AK246" s="17">
        <v>9.2400656561288694E-2</v>
      </c>
      <c r="AL246" s="17">
        <v>8.8811074036451207E-2</v>
      </c>
      <c r="AM246" s="17">
        <v>8.7316518534358303E-2</v>
      </c>
      <c r="AN246" s="17">
        <v>0.15898694805518801</v>
      </c>
      <c r="AO246" s="17"/>
      <c r="AP246" s="17">
        <v>8.6607628812893397E-2</v>
      </c>
      <c r="AQ246" s="17">
        <v>7.9440465935091006E-2</v>
      </c>
      <c r="AR246" s="17">
        <v>7.7515587805759206E-2</v>
      </c>
      <c r="AS246" s="17"/>
      <c r="AT246" s="17">
        <v>0.111118155037581</v>
      </c>
      <c r="AU246" s="17">
        <v>0.121787600004842</v>
      </c>
      <c r="AV246" s="17">
        <v>9.8428572095520805E-2</v>
      </c>
      <c r="AW246" s="17">
        <v>7.8058768826052199E-2</v>
      </c>
      <c r="AX246" s="17">
        <v>8.5643207731013096E-2</v>
      </c>
    </row>
    <row r="247" spans="2:50" x14ac:dyDescent="0.35">
      <c r="B247" t="s">
        <v>219</v>
      </c>
      <c r="C247" s="17">
        <v>0.48588170450184798</v>
      </c>
      <c r="D247" s="17">
        <v>0.52370756092804405</v>
      </c>
      <c r="E247" s="17">
        <v>0.45059487406210602</v>
      </c>
      <c r="F247" s="17"/>
      <c r="G247" s="17">
        <v>0.52280413699843797</v>
      </c>
      <c r="H247" s="17">
        <v>0.52927715283542298</v>
      </c>
      <c r="I247" s="17">
        <v>0.55176878744000701</v>
      </c>
      <c r="J247" s="17">
        <v>0.46825177271965901</v>
      </c>
      <c r="K247" s="17">
        <v>0.35988533743675799</v>
      </c>
      <c r="L247" s="17">
        <v>0.470906182215243</v>
      </c>
      <c r="M247" s="17"/>
      <c r="N247" s="17">
        <v>0.51916361749267803</v>
      </c>
      <c r="O247" s="17">
        <v>0.48128343906975601</v>
      </c>
      <c r="P247" s="17">
        <v>0.499594962107476</v>
      </c>
      <c r="Q247" s="17">
        <v>0.44560003498710199</v>
      </c>
      <c r="R247" s="17"/>
      <c r="S247" s="17">
        <v>0.54653333720838504</v>
      </c>
      <c r="T247" s="17">
        <v>0.48008327367921699</v>
      </c>
      <c r="U247" s="17">
        <v>0.47878651221059099</v>
      </c>
      <c r="V247" s="17">
        <v>0.46031721627308902</v>
      </c>
      <c r="W247" s="17">
        <v>0.43940326981836397</v>
      </c>
      <c r="X247" s="17">
        <v>0.52930480084729603</v>
      </c>
      <c r="Y247" s="17">
        <v>0.46565536881647701</v>
      </c>
      <c r="Z247" s="17">
        <v>0.49528812897442298</v>
      </c>
      <c r="AA247" s="17">
        <v>0.47729180344944799</v>
      </c>
      <c r="AB247" s="17">
        <v>0.47725731709061697</v>
      </c>
      <c r="AC247" s="17">
        <v>0.43487388995600701</v>
      </c>
      <c r="AD247" s="17">
        <v>0.485008273897508</v>
      </c>
      <c r="AE247" s="17"/>
      <c r="AF247" s="17">
        <v>0.46318454853429802</v>
      </c>
      <c r="AG247" s="17">
        <v>0.51480328375356099</v>
      </c>
      <c r="AH247" s="17">
        <v>0.47556778847581299</v>
      </c>
      <c r="AI247" s="17"/>
      <c r="AJ247" s="17">
        <v>0.51363436403898199</v>
      </c>
      <c r="AK247" s="17">
        <v>0.51522681332894105</v>
      </c>
      <c r="AL247" s="17">
        <v>0.49297041360844401</v>
      </c>
      <c r="AM247" s="17">
        <v>0.42806640075597502</v>
      </c>
      <c r="AN247" s="17">
        <v>0.402489328096023</v>
      </c>
      <c r="AO247" s="17"/>
      <c r="AP247" s="17">
        <v>0.53079158117848502</v>
      </c>
      <c r="AQ247" s="17">
        <v>0.53319392195272997</v>
      </c>
      <c r="AR247" s="17">
        <v>0.50386211564844796</v>
      </c>
      <c r="AS247" s="17"/>
      <c r="AT247" s="17">
        <v>0.42514450504116003</v>
      </c>
      <c r="AU247" s="17">
        <v>0.50072110245439705</v>
      </c>
      <c r="AV247" s="17">
        <v>0.50204521159719795</v>
      </c>
      <c r="AW247" s="17">
        <v>0.58332683216148695</v>
      </c>
      <c r="AX247" s="17">
        <v>0.34704711451543302</v>
      </c>
    </row>
    <row r="248" spans="2:50" x14ac:dyDescent="0.35">
      <c r="B248" t="s">
        <v>220</v>
      </c>
      <c r="C248" s="17">
        <v>0.172421559337332</v>
      </c>
      <c r="D248" s="17">
        <v>0.19128901823408001</v>
      </c>
      <c r="E248" s="17">
        <v>0.153203564309041</v>
      </c>
      <c r="F248" s="17"/>
      <c r="G248" s="17">
        <v>8.9497324348358206E-2</v>
      </c>
      <c r="H248" s="17">
        <v>0.132183774624788</v>
      </c>
      <c r="I248" s="17">
        <v>0.13947164915135599</v>
      </c>
      <c r="J248" s="17">
        <v>0.181309265576935</v>
      </c>
      <c r="K248" s="17">
        <v>0.24785886655016001</v>
      </c>
      <c r="L248" s="17">
        <v>0.229368714696736</v>
      </c>
      <c r="M248" s="17"/>
      <c r="N248" s="17">
        <v>0.17262888706910701</v>
      </c>
      <c r="O248" s="17">
        <v>0.19064070098682001</v>
      </c>
      <c r="P248" s="17">
        <v>0.16619968593345899</v>
      </c>
      <c r="Q248" s="17">
        <v>0.156305603376788</v>
      </c>
      <c r="R248" s="17"/>
      <c r="S248" s="17">
        <v>0.106498908599163</v>
      </c>
      <c r="T248" s="17">
        <v>0.20598792578354</v>
      </c>
      <c r="U248" s="17">
        <v>0.19685277537527399</v>
      </c>
      <c r="V248" s="17">
        <v>0.19570583538314701</v>
      </c>
      <c r="W248" s="17">
        <v>0.22839540775352499</v>
      </c>
      <c r="X248" s="17">
        <v>0.111408389337067</v>
      </c>
      <c r="Y248" s="17">
        <v>0.19301596893558901</v>
      </c>
      <c r="Z248" s="17">
        <v>0.17696469117281199</v>
      </c>
      <c r="AA248" s="17">
        <v>0.183516253755836</v>
      </c>
      <c r="AB248" s="17">
        <v>0.178992632460167</v>
      </c>
      <c r="AC248" s="17">
        <v>0.118531469685296</v>
      </c>
      <c r="AD248" s="17">
        <v>0.220665443127948</v>
      </c>
      <c r="AE248" s="17"/>
      <c r="AF248" s="17">
        <v>0.22319380978016801</v>
      </c>
      <c r="AG248" s="17">
        <v>0.17452852903512101</v>
      </c>
      <c r="AH248" s="17">
        <v>0.11296110878929599</v>
      </c>
      <c r="AI248" s="17"/>
      <c r="AJ248" s="17">
        <v>0.210946632859392</v>
      </c>
      <c r="AK248" s="17">
        <v>0.141276185343258</v>
      </c>
      <c r="AL248" s="17">
        <v>0.195638910948637</v>
      </c>
      <c r="AM248" s="17">
        <v>0.163314321101763</v>
      </c>
      <c r="AN248" s="17">
        <v>0.106189796091206</v>
      </c>
      <c r="AO248" s="17"/>
      <c r="AP248" s="17">
        <v>0.17917476330606599</v>
      </c>
      <c r="AQ248" s="17">
        <v>0.14606176357631501</v>
      </c>
      <c r="AR248" s="17">
        <v>0.19143176905502199</v>
      </c>
      <c r="AS248" s="17"/>
      <c r="AT248" s="17">
        <v>0.20816290207622001</v>
      </c>
      <c r="AU248" s="17">
        <v>0.15308381132892601</v>
      </c>
      <c r="AV248" s="17">
        <v>0.15611161984132599</v>
      </c>
      <c r="AW248" s="17">
        <v>0.15218807755958599</v>
      </c>
      <c r="AX248" s="17">
        <v>0.243517915277317</v>
      </c>
    </row>
    <row r="249" spans="2:50" x14ac:dyDescent="0.35">
      <c r="B249" t="s">
        <v>221</v>
      </c>
      <c r="C249" s="17">
        <v>0.31346014516451598</v>
      </c>
      <c r="D249" s="17">
        <v>0.33241854269396398</v>
      </c>
      <c r="E249" s="17">
        <v>0.29739130975306499</v>
      </c>
      <c r="F249" s="17"/>
      <c r="G249" s="17">
        <v>0.43330681265007998</v>
      </c>
      <c r="H249" s="17">
        <v>0.39709337821063501</v>
      </c>
      <c r="I249" s="17">
        <v>0.412297138288651</v>
      </c>
      <c r="J249" s="17">
        <v>0.28694250714272401</v>
      </c>
      <c r="K249" s="17">
        <v>0.11202647088659801</v>
      </c>
      <c r="L249" s="17">
        <v>0.24153746751850799</v>
      </c>
      <c r="M249" s="17"/>
      <c r="N249" s="17">
        <v>0.34653473042357102</v>
      </c>
      <c r="O249" s="17">
        <v>0.290642738082937</v>
      </c>
      <c r="P249" s="17">
        <v>0.33339527617401699</v>
      </c>
      <c r="Q249" s="17">
        <v>0.28929443161031398</v>
      </c>
      <c r="R249" s="17"/>
      <c r="S249" s="17">
        <v>0.44003442860922098</v>
      </c>
      <c r="T249" s="17">
        <v>0.27409534789567802</v>
      </c>
      <c r="U249" s="17">
        <v>0.28193373683531697</v>
      </c>
      <c r="V249" s="17">
        <v>0.26461138088994202</v>
      </c>
      <c r="W249" s="17">
        <v>0.21100786206484001</v>
      </c>
      <c r="X249" s="17">
        <v>0.41789641151022899</v>
      </c>
      <c r="Y249" s="17">
        <v>0.27263939988088898</v>
      </c>
      <c r="Z249" s="17">
        <v>0.31832343780161099</v>
      </c>
      <c r="AA249" s="17">
        <v>0.29377554969361203</v>
      </c>
      <c r="AB249" s="17">
        <v>0.29826468463045103</v>
      </c>
      <c r="AC249" s="17">
        <v>0.31634242027071102</v>
      </c>
      <c r="AD249" s="17">
        <v>0.26434283076956</v>
      </c>
      <c r="AE249" s="17"/>
      <c r="AF249" s="17">
        <v>0.23999073875412999</v>
      </c>
      <c r="AG249" s="17">
        <v>0.34027475471843999</v>
      </c>
      <c r="AH249" s="17">
        <v>0.362606679686517</v>
      </c>
      <c r="AI249" s="17"/>
      <c r="AJ249" s="17">
        <v>0.30268773117959002</v>
      </c>
      <c r="AK249" s="17">
        <v>0.37395062798568302</v>
      </c>
      <c r="AL249" s="17">
        <v>0.29733150265980701</v>
      </c>
      <c r="AM249" s="17">
        <v>0.26475207965421199</v>
      </c>
      <c r="AN249" s="17">
        <v>0.29629953200481701</v>
      </c>
      <c r="AO249" s="17"/>
      <c r="AP249" s="17">
        <v>0.351616817872419</v>
      </c>
      <c r="AQ249" s="17">
        <v>0.38713215837641402</v>
      </c>
      <c r="AR249" s="17">
        <v>0.312430346593426</v>
      </c>
      <c r="AS249" s="17"/>
      <c r="AT249" s="17">
        <v>0.21698160296494001</v>
      </c>
      <c r="AU249" s="17">
        <v>0.34763729112547198</v>
      </c>
      <c r="AV249" s="17">
        <v>0.34593359175587102</v>
      </c>
      <c r="AW249" s="17">
        <v>0.43113875460190099</v>
      </c>
      <c r="AX249" s="17">
        <v>0.103529199238116</v>
      </c>
    </row>
    <row r="250" spans="2:50" x14ac:dyDescent="0.35">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row>
    <row r="251" spans="2:50" x14ac:dyDescent="0.35">
      <c r="B251" s="6"/>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row>
    <row r="252" spans="2:50" x14ac:dyDescent="0.35">
      <c r="B252" s="24"/>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row>
    <row r="253" spans="2:50" x14ac:dyDescent="0.35">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row>
    <row r="254" spans="2:50" x14ac:dyDescent="0.35">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row>
    <row r="255" spans="2:50" x14ac:dyDescent="0.35">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row>
    <row r="256" spans="2:50" x14ac:dyDescent="0.35">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row>
    <row r="257" spans="3:50" x14ac:dyDescent="0.35">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X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68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30"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9" spans="2:50" ht="29" x14ac:dyDescent="0.35">
      <c r="B9" s="18" t="s">
        <v>64</v>
      </c>
      <c r="C9" s="17">
        <v>0.16886685207041499</v>
      </c>
      <c r="D9" s="17">
        <v>0.189709676925921</v>
      </c>
      <c r="E9" s="17">
        <v>0.14970133475984199</v>
      </c>
      <c r="F9" s="17"/>
      <c r="G9" s="17">
        <v>0.127489621729965</v>
      </c>
      <c r="H9" s="17">
        <v>0.18252409348697701</v>
      </c>
      <c r="I9" s="17">
        <v>0.13936662959326801</v>
      </c>
      <c r="J9" s="17">
        <v>0.150056460938055</v>
      </c>
      <c r="K9" s="17">
        <v>0.15179898030132</v>
      </c>
      <c r="L9" s="17">
        <v>0.23593381689505399</v>
      </c>
      <c r="M9" s="17"/>
      <c r="N9" s="17">
        <v>0.19145687837008701</v>
      </c>
      <c r="O9" s="17">
        <v>0.13067415968722601</v>
      </c>
      <c r="P9" s="17">
        <v>0.17708980741153399</v>
      </c>
      <c r="Q9" s="17">
        <v>0.17806246505484799</v>
      </c>
      <c r="R9" s="17"/>
      <c r="S9" s="17">
        <v>0.19064444317856899</v>
      </c>
      <c r="T9" s="17">
        <v>0.17201611412913301</v>
      </c>
      <c r="U9" s="17">
        <v>0.19985284993869301</v>
      </c>
      <c r="V9" s="17">
        <v>0.196483636859313</v>
      </c>
      <c r="W9" s="17">
        <v>0.14743529410186099</v>
      </c>
      <c r="X9" s="17">
        <v>0.166766026423046</v>
      </c>
      <c r="Y9" s="17">
        <v>0.13163724472299801</v>
      </c>
      <c r="Z9" s="17">
        <v>0.13641045559967299</v>
      </c>
      <c r="AA9" s="17">
        <v>0.11860180857802501</v>
      </c>
      <c r="AB9" s="17">
        <v>0.192386021799929</v>
      </c>
      <c r="AC9" s="17">
        <v>0.157053228432534</v>
      </c>
      <c r="AD9" s="17">
        <v>0.22008590384642901</v>
      </c>
      <c r="AE9" s="17"/>
      <c r="AF9" s="17">
        <v>0.23226753189497301</v>
      </c>
      <c r="AG9" s="17">
        <v>0.13487831657635699</v>
      </c>
      <c r="AH9" s="17">
        <v>0.13682671295183699</v>
      </c>
      <c r="AI9" s="17"/>
      <c r="AJ9" s="17">
        <v>0.27285262849868402</v>
      </c>
      <c r="AK9" s="17">
        <v>0.124980702956727</v>
      </c>
      <c r="AL9" s="17">
        <v>8.4319378626248706E-2</v>
      </c>
      <c r="AM9" s="17">
        <v>0.22525144383957599</v>
      </c>
      <c r="AN9" s="17">
        <v>0.106284377336857</v>
      </c>
      <c r="AO9" s="17"/>
      <c r="AP9" s="17">
        <v>0.36272347379910103</v>
      </c>
      <c r="AQ9" s="17">
        <v>0.120290060565695</v>
      </c>
      <c r="AR9" s="17">
        <v>9.6685378656764506E-2</v>
      </c>
      <c r="AS9" s="17"/>
      <c r="AT9" s="17">
        <v>0.22192466157416699</v>
      </c>
      <c r="AU9" s="17">
        <v>0.13217824617683999</v>
      </c>
      <c r="AV9" s="17">
        <v>0.15052806369018301</v>
      </c>
      <c r="AW9" s="17">
        <v>0.18693470912118601</v>
      </c>
      <c r="AX9" s="17">
        <v>0.16106560572367901</v>
      </c>
    </row>
    <row r="10" spans="2:50" ht="43.5" x14ac:dyDescent="0.35">
      <c r="B10" s="18" t="s">
        <v>65</v>
      </c>
      <c r="C10" s="17">
        <v>0.37320603827858601</v>
      </c>
      <c r="D10" s="17">
        <v>0.386872696748079</v>
      </c>
      <c r="E10" s="17">
        <v>0.35945105372729602</v>
      </c>
      <c r="F10" s="17"/>
      <c r="G10" s="17">
        <v>0.30860031107668401</v>
      </c>
      <c r="H10" s="17">
        <v>0.327242355764639</v>
      </c>
      <c r="I10" s="17">
        <v>0.370456884071175</v>
      </c>
      <c r="J10" s="17">
        <v>0.38525044800768099</v>
      </c>
      <c r="K10" s="17">
        <v>0.39946531282179998</v>
      </c>
      <c r="L10" s="17">
        <v>0.4283203117603</v>
      </c>
      <c r="M10" s="17"/>
      <c r="N10" s="17">
        <v>0.360442042865254</v>
      </c>
      <c r="O10" s="17">
        <v>0.35947848981244901</v>
      </c>
      <c r="P10" s="17">
        <v>0.41759535305185103</v>
      </c>
      <c r="Q10" s="17">
        <v>0.36475878775721798</v>
      </c>
      <c r="R10" s="17"/>
      <c r="S10" s="17">
        <v>0.35643690091200703</v>
      </c>
      <c r="T10" s="17">
        <v>0.40819592104858199</v>
      </c>
      <c r="U10" s="17">
        <v>0.30069366010464599</v>
      </c>
      <c r="V10" s="17">
        <v>0.41332046173444897</v>
      </c>
      <c r="W10" s="17">
        <v>0.40603735386337703</v>
      </c>
      <c r="X10" s="17">
        <v>0.41618552164803002</v>
      </c>
      <c r="Y10" s="17">
        <v>0.409949538798279</v>
      </c>
      <c r="Z10" s="17">
        <v>0.38776442961930202</v>
      </c>
      <c r="AA10" s="17">
        <v>0.36642907171253303</v>
      </c>
      <c r="AB10" s="17">
        <v>0.29682866553960202</v>
      </c>
      <c r="AC10" s="17">
        <v>0.37811282808604102</v>
      </c>
      <c r="AD10" s="17">
        <v>0.29602937061004903</v>
      </c>
      <c r="AE10" s="17"/>
      <c r="AF10" s="17">
        <v>0.413430223177227</v>
      </c>
      <c r="AG10" s="17">
        <v>0.36722393477659199</v>
      </c>
      <c r="AH10" s="17">
        <v>0.36335391520835097</v>
      </c>
      <c r="AI10" s="17"/>
      <c r="AJ10" s="17">
        <v>0.43020184608203699</v>
      </c>
      <c r="AK10" s="17">
        <v>0.34121398180010598</v>
      </c>
      <c r="AL10" s="17">
        <v>0.46370259157393801</v>
      </c>
      <c r="AM10" s="17">
        <v>0.34555573388118099</v>
      </c>
      <c r="AN10" s="17">
        <v>0.33134265827928</v>
      </c>
      <c r="AO10" s="17"/>
      <c r="AP10" s="17">
        <v>0.409355337632407</v>
      </c>
      <c r="AQ10" s="17">
        <v>0.33499559098327403</v>
      </c>
      <c r="AR10" s="17">
        <v>0.43002938441514099</v>
      </c>
      <c r="AS10" s="17"/>
      <c r="AT10" s="17">
        <v>0.39364628225120002</v>
      </c>
      <c r="AU10" s="17">
        <v>0.38454917662661597</v>
      </c>
      <c r="AV10" s="17">
        <v>0.354891983242696</v>
      </c>
      <c r="AW10" s="17">
        <v>0.31340789478216802</v>
      </c>
      <c r="AX10" s="17">
        <v>0.32314086678838999</v>
      </c>
    </row>
    <row r="11" spans="2:50" ht="29" x14ac:dyDescent="0.35">
      <c r="B11" s="18" t="s">
        <v>66</v>
      </c>
      <c r="C11" s="17">
        <v>0.38338063944531098</v>
      </c>
      <c r="D11" s="17">
        <v>0.373331619612634</v>
      </c>
      <c r="E11" s="17">
        <v>0.39290939759024501</v>
      </c>
      <c r="F11" s="17"/>
      <c r="G11" s="17">
        <v>0.45244185522969399</v>
      </c>
      <c r="H11" s="17">
        <v>0.41275016721625901</v>
      </c>
      <c r="I11" s="17">
        <v>0.39965516782035199</v>
      </c>
      <c r="J11" s="17">
        <v>0.39157139350792602</v>
      </c>
      <c r="K11" s="17">
        <v>0.38073680885135902</v>
      </c>
      <c r="L11" s="17">
        <v>0.29555977578280901</v>
      </c>
      <c r="M11" s="17"/>
      <c r="N11" s="17">
        <v>0.40676158924316302</v>
      </c>
      <c r="O11" s="17">
        <v>0.43376078360610998</v>
      </c>
      <c r="P11" s="17">
        <v>0.32822909087138902</v>
      </c>
      <c r="Q11" s="17">
        <v>0.35671294750194799</v>
      </c>
      <c r="R11" s="17"/>
      <c r="S11" s="17">
        <v>0.37868064297159398</v>
      </c>
      <c r="T11" s="17">
        <v>0.333621597302317</v>
      </c>
      <c r="U11" s="17">
        <v>0.40869481701350302</v>
      </c>
      <c r="V11" s="17">
        <v>0.29670228730244902</v>
      </c>
      <c r="W11" s="17">
        <v>0.361425514778624</v>
      </c>
      <c r="X11" s="17">
        <v>0.36703702367242302</v>
      </c>
      <c r="Y11" s="17">
        <v>0.36058706422408199</v>
      </c>
      <c r="Z11" s="17">
        <v>0.37428724093789001</v>
      </c>
      <c r="AA11" s="17">
        <v>0.43989698078879402</v>
      </c>
      <c r="AB11" s="17">
        <v>0.48449259124510502</v>
      </c>
      <c r="AC11" s="17">
        <v>0.40493364721925601</v>
      </c>
      <c r="AD11" s="17">
        <v>0.44011915401753499</v>
      </c>
      <c r="AE11" s="17"/>
      <c r="AF11" s="17">
        <v>0.29641262134146101</v>
      </c>
      <c r="AG11" s="17">
        <v>0.45536671510037902</v>
      </c>
      <c r="AH11" s="17">
        <v>0.350853816955423</v>
      </c>
      <c r="AI11" s="17"/>
      <c r="AJ11" s="17">
        <v>0.25930663445221802</v>
      </c>
      <c r="AK11" s="17">
        <v>0.47888020399574499</v>
      </c>
      <c r="AL11" s="17">
        <v>0.39570014771670198</v>
      </c>
      <c r="AM11" s="17">
        <v>0.34645284183014002</v>
      </c>
      <c r="AN11" s="17">
        <v>0.38668893605064297</v>
      </c>
      <c r="AO11" s="17"/>
      <c r="AP11" s="17">
        <v>0.19266175100973201</v>
      </c>
      <c r="AQ11" s="17">
        <v>0.487808943363221</v>
      </c>
      <c r="AR11" s="17">
        <v>0.40003294712948501</v>
      </c>
      <c r="AS11" s="17"/>
      <c r="AT11" s="17">
        <v>0.30379575968080702</v>
      </c>
      <c r="AU11" s="17">
        <v>0.37881833780928398</v>
      </c>
      <c r="AV11" s="17">
        <v>0.43701621896736098</v>
      </c>
      <c r="AW11" s="17">
        <v>0.44947779663701098</v>
      </c>
      <c r="AX11" s="17">
        <v>0.51579352748793095</v>
      </c>
    </row>
    <row r="12" spans="2:50" x14ac:dyDescent="0.35">
      <c r="B12" s="18" t="s">
        <v>67</v>
      </c>
      <c r="C12" s="19">
        <v>7.4546470205686999E-2</v>
      </c>
      <c r="D12" s="19">
        <v>5.00860067133653E-2</v>
      </c>
      <c r="E12" s="19">
        <v>9.7938213922617201E-2</v>
      </c>
      <c r="F12" s="19"/>
      <c r="G12" s="19">
        <v>0.111468211963657</v>
      </c>
      <c r="H12" s="19">
        <v>7.7483383532124903E-2</v>
      </c>
      <c r="I12" s="19">
        <v>9.0521318515204799E-2</v>
      </c>
      <c r="J12" s="19">
        <v>7.3121697546337502E-2</v>
      </c>
      <c r="K12" s="19">
        <v>6.7998898025521698E-2</v>
      </c>
      <c r="L12" s="19">
        <v>4.0186095561837797E-2</v>
      </c>
      <c r="M12" s="19"/>
      <c r="N12" s="19">
        <v>4.1339489521495701E-2</v>
      </c>
      <c r="O12" s="19">
        <v>7.6086566894214794E-2</v>
      </c>
      <c r="P12" s="19">
        <v>7.7085748665226203E-2</v>
      </c>
      <c r="Q12" s="19">
        <v>0.100465799685987</v>
      </c>
      <c r="R12" s="19"/>
      <c r="S12" s="19">
        <v>7.4238012937831097E-2</v>
      </c>
      <c r="T12" s="19">
        <v>8.6166367519967493E-2</v>
      </c>
      <c r="U12" s="19">
        <v>9.0758672943157703E-2</v>
      </c>
      <c r="V12" s="19">
        <v>9.34936141037888E-2</v>
      </c>
      <c r="W12" s="19">
        <v>8.5101837256137999E-2</v>
      </c>
      <c r="X12" s="19">
        <v>5.0011428256500803E-2</v>
      </c>
      <c r="Y12" s="19">
        <v>9.7826152254641502E-2</v>
      </c>
      <c r="Z12" s="19">
        <v>0.10153787384313399</v>
      </c>
      <c r="AA12" s="19">
        <v>7.5072138920647902E-2</v>
      </c>
      <c r="AB12" s="19">
        <v>2.62927214153638E-2</v>
      </c>
      <c r="AC12" s="19">
        <v>5.9900296262169403E-2</v>
      </c>
      <c r="AD12" s="19">
        <v>4.3765571525987201E-2</v>
      </c>
      <c r="AE12" s="19"/>
      <c r="AF12" s="19">
        <v>5.7889623586338597E-2</v>
      </c>
      <c r="AG12" s="19">
        <v>4.2531033546671503E-2</v>
      </c>
      <c r="AH12" s="19">
        <v>0.14896555488438901</v>
      </c>
      <c r="AI12" s="19"/>
      <c r="AJ12" s="19">
        <v>3.7638890967061203E-2</v>
      </c>
      <c r="AK12" s="19">
        <v>5.4925111247422602E-2</v>
      </c>
      <c r="AL12" s="19">
        <v>5.6277882083110797E-2</v>
      </c>
      <c r="AM12" s="19">
        <v>8.2739980449102302E-2</v>
      </c>
      <c r="AN12" s="19">
        <v>0.17568402833322</v>
      </c>
      <c r="AO12" s="19"/>
      <c r="AP12" s="19">
        <v>3.5259437558759897E-2</v>
      </c>
      <c r="AQ12" s="19">
        <v>5.6905405087810799E-2</v>
      </c>
      <c r="AR12" s="19">
        <v>7.3252289798609899E-2</v>
      </c>
      <c r="AS12" s="19"/>
      <c r="AT12" s="19">
        <v>8.0633296493824905E-2</v>
      </c>
      <c r="AU12" s="19">
        <v>0.10445423938725901</v>
      </c>
      <c r="AV12" s="19">
        <v>5.7563734099759997E-2</v>
      </c>
      <c r="AW12" s="19">
        <v>5.0179599459635203E-2</v>
      </c>
      <c r="AX12" s="19">
        <v>0</v>
      </c>
    </row>
    <row r="13" spans="2:50" x14ac:dyDescent="0.35">
      <c r="B13" s="16"/>
    </row>
    <row r="14" spans="2:50" x14ac:dyDescent="0.35">
      <c r="B14" t="s">
        <v>70</v>
      </c>
    </row>
    <row r="15" spans="2:50" x14ac:dyDescent="0.35">
      <c r="B15" t="s">
        <v>71</v>
      </c>
    </row>
    <row r="17" spans="2:2" x14ac:dyDescent="0.35">
      <c r="B17"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X17"/>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75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30"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9" spans="2:50" ht="29" x14ac:dyDescent="0.35">
      <c r="B9" s="18" t="s">
        <v>72</v>
      </c>
      <c r="C9" s="17">
        <v>0.12909917051445</v>
      </c>
      <c r="D9" s="17">
        <v>0.14881326930041999</v>
      </c>
      <c r="E9" s="17">
        <v>0.110759925472769</v>
      </c>
      <c r="F9" s="17"/>
      <c r="G9" s="17">
        <v>0.15256043579166501</v>
      </c>
      <c r="H9" s="17">
        <v>0.160399163991675</v>
      </c>
      <c r="I9" s="17">
        <v>0.14788599558166801</v>
      </c>
      <c r="J9" s="17">
        <v>9.3244120508243294E-2</v>
      </c>
      <c r="K9" s="17">
        <v>0.10833367622850799</v>
      </c>
      <c r="L9" s="17">
        <v>0.115805822753774</v>
      </c>
      <c r="M9" s="17"/>
      <c r="N9" s="17">
        <v>0.178128171628399</v>
      </c>
      <c r="O9" s="17">
        <v>0.12673121607863799</v>
      </c>
      <c r="P9" s="17">
        <v>0.128982038975269</v>
      </c>
      <c r="Q9" s="17">
        <v>7.9843234526380202E-2</v>
      </c>
      <c r="R9" s="17"/>
      <c r="S9" s="17">
        <v>0.16298095998179099</v>
      </c>
      <c r="T9" s="17">
        <v>0.1147864070637</v>
      </c>
      <c r="U9" s="17">
        <v>0.13870751396401099</v>
      </c>
      <c r="V9" s="17">
        <v>0.16087555184101801</v>
      </c>
      <c r="W9" s="17">
        <v>0.13548409666938899</v>
      </c>
      <c r="X9" s="17">
        <v>0.16312069200660501</v>
      </c>
      <c r="Y9" s="17">
        <v>0.10165733957810601</v>
      </c>
      <c r="Z9" s="17">
        <v>7.75424349245082E-2</v>
      </c>
      <c r="AA9" s="17">
        <v>0.11209647487068899</v>
      </c>
      <c r="AB9" s="17">
        <v>0.101420920580044</v>
      </c>
      <c r="AC9" s="17">
        <v>8.79936184466069E-2</v>
      </c>
      <c r="AD9" s="17">
        <v>0.15048548001708301</v>
      </c>
      <c r="AE9" s="17"/>
      <c r="AF9" s="17">
        <v>0.139977058658074</v>
      </c>
      <c r="AG9" s="17">
        <v>0.119639530603948</v>
      </c>
      <c r="AH9" s="17">
        <v>0.109443667281606</v>
      </c>
      <c r="AI9" s="17"/>
      <c r="AJ9" s="17">
        <v>0.16705583113192601</v>
      </c>
      <c r="AK9" s="17">
        <v>0.12637834251805199</v>
      </c>
      <c r="AL9" s="17">
        <v>9.99541297987592E-2</v>
      </c>
      <c r="AM9" s="17">
        <v>9.79077826765168E-2</v>
      </c>
      <c r="AN9" s="17">
        <v>9.7639284241759605E-2</v>
      </c>
      <c r="AO9" s="17"/>
      <c r="AP9" s="17">
        <v>0.24685342696179499</v>
      </c>
      <c r="AQ9" s="17">
        <v>0.12212484262020799</v>
      </c>
      <c r="AR9" s="17">
        <v>9.0679563338456295E-2</v>
      </c>
      <c r="AS9" s="17"/>
      <c r="AT9" s="17">
        <v>0.106726791629494</v>
      </c>
      <c r="AU9" s="17">
        <v>0.130816898842675</v>
      </c>
      <c r="AV9" s="17">
        <v>0.15750487471753599</v>
      </c>
      <c r="AW9" s="17">
        <v>0.149853072762029</v>
      </c>
      <c r="AX9" s="17">
        <v>0.133704151641484</v>
      </c>
    </row>
    <row r="10" spans="2:50" ht="43.5" x14ac:dyDescent="0.35">
      <c r="B10" s="18" t="s">
        <v>73</v>
      </c>
      <c r="C10" s="17">
        <v>0.42151960512998399</v>
      </c>
      <c r="D10" s="17">
        <v>0.43187740283451898</v>
      </c>
      <c r="E10" s="17">
        <v>0.41132633578889199</v>
      </c>
      <c r="F10" s="17"/>
      <c r="G10" s="17">
        <v>0.38168846595940897</v>
      </c>
      <c r="H10" s="17">
        <v>0.37922545961846499</v>
      </c>
      <c r="I10" s="17">
        <v>0.40906064867803898</v>
      </c>
      <c r="J10" s="17">
        <v>0.43386203669519202</v>
      </c>
      <c r="K10" s="17">
        <v>0.47709759233444099</v>
      </c>
      <c r="L10" s="17">
        <v>0.44531353020707598</v>
      </c>
      <c r="M10" s="17"/>
      <c r="N10" s="17">
        <v>0.39076323123846302</v>
      </c>
      <c r="O10" s="17">
        <v>0.45955236748768202</v>
      </c>
      <c r="P10" s="17">
        <v>0.43866594889427801</v>
      </c>
      <c r="Q10" s="17">
        <v>0.40370651659748102</v>
      </c>
      <c r="R10" s="17"/>
      <c r="S10" s="17">
        <v>0.37964877543658898</v>
      </c>
      <c r="T10" s="17">
        <v>0.47506521823911801</v>
      </c>
      <c r="U10" s="17">
        <v>0.38151439524612502</v>
      </c>
      <c r="V10" s="17">
        <v>0.42302382463962601</v>
      </c>
      <c r="W10" s="17">
        <v>0.46706563957119501</v>
      </c>
      <c r="X10" s="17">
        <v>0.369010629317026</v>
      </c>
      <c r="Y10" s="17">
        <v>0.472984156707355</v>
      </c>
      <c r="Z10" s="17">
        <v>0.40933789824149702</v>
      </c>
      <c r="AA10" s="17">
        <v>0.39517717488545001</v>
      </c>
      <c r="AB10" s="17">
        <v>0.425648625362953</v>
      </c>
      <c r="AC10" s="17">
        <v>0.47432841291343097</v>
      </c>
      <c r="AD10" s="17">
        <v>0.41436580784159799</v>
      </c>
      <c r="AE10" s="17"/>
      <c r="AF10" s="17">
        <v>0.44485199772080702</v>
      </c>
      <c r="AG10" s="17">
        <v>0.40615890186558701</v>
      </c>
      <c r="AH10" s="17">
        <v>0.48179927194475197</v>
      </c>
      <c r="AI10" s="17"/>
      <c r="AJ10" s="17">
        <v>0.46862789291695001</v>
      </c>
      <c r="AK10" s="17">
        <v>0.38830664070403897</v>
      </c>
      <c r="AL10" s="17">
        <v>0.41319457625813899</v>
      </c>
      <c r="AM10" s="17">
        <v>0.46003185107231498</v>
      </c>
      <c r="AN10" s="17">
        <v>0.43746479623017598</v>
      </c>
      <c r="AO10" s="17"/>
      <c r="AP10" s="17">
        <v>0.45073860541494998</v>
      </c>
      <c r="AQ10" s="17">
        <v>0.38983734417619997</v>
      </c>
      <c r="AR10" s="17">
        <v>0.42449987762944602</v>
      </c>
      <c r="AS10" s="17"/>
      <c r="AT10" s="17">
        <v>0.44237511576966099</v>
      </c>
      <c r="AU10" s="17">
        <v>0.413272822084359</v>
      </c>
      <c r="AV10" s="17">
        <v>0.41453794438889802</v>
      </c>
      <c r="AW10" s="17">
        <v>0.40250619976798402</v>
      </c>
      <c r="AX10" s="17">
        <v>0.23244674090228401</v>
      </c>
    </row>
    <row r="11" spans="2:50" ht="29" x14ac:dyDescent="0.35">
      <c r="B11" s="18" t="s">
        <v>74</v>
      </c>
      <c r="C11" s="17">
        <v>0.32607678421870701</v>
      </c>
      <c r="D11" s="17">
        <v>0.31715212417827399</v>
      </c>
      <c r="E11" s="17">
        <v>0.33505377721185398</v>
      </c>
      <c r="F11" s="17"/>
      <c r="G11" s="17">
        <v>0.325396425003039</v>
      </c>
      <c r="H11" s="17">
        <v>0.34636339099539298</v>
      </c>
      <c r="I11" s="17">
        <v>0.33964108901385498</v>
      </c>
      <c r="J11" s="17">
        <v>0.34178208054982701</v>
      </c>
      <c r="K11" s="17">
        <v>0.29369477032852598</v>
      </c>
      <c r="L11" s="17">
        <v>0.30784848123167702</v>
      </c>
      <c r="M11" s="17"/>
      <c r="N11" s="17">
        <v>0.35412088728533703</v>
      </c>
      <c r="O11" s="17">
        <v>0.30267633620663498</v>
      </c>
      <c r="P11" s="17">
        <v>0.31973971177618998</v>
      </c>
      <c r="Q11" s="17">
        <v>0.327080763127578</v>
      </c>
      <c r="R11" s="17"/>
      <c r="S11" s="17">
        <v>0.35080582138948502</v>
      </c>
      <c r="T11" s="17">
        <v>0.26106229374537798</v>
      </c>
      <c r="U11" s="17">
        <v>0.30769611136554398</v>
      </c>
      <c r="V11" s="17">
        <v>0.27048371351391498</v>
      </c>
      <c r="W11" s="17">
        <v>0.278564865107504</v>
      </c>
      <c r="X11" s="17">
        <v>0.32768324813131</v>
      </c>
      <c r="Y11" s="17">
        <v>0.33536471599341999</v>
      </c>
      <c r="Z11" s="17">
        <v>0.41706509632760802</v>
      </c>
      <c r="AA11" s="17">
        <v>0.37186667716504701</v>
      </c>
      <c r="AB11" s="17">
        <v>0.37048005826860297</v>
      </c>
      <c r="AC11" s="17">
        <v>0.353187494896954</v>
      </c>
      <c r="AD11" s="17">
        <v>0.32207641030846601</v>
      </c>
      <c r="AE11" s="17"/>
      <c r="AF11" s="17">
        <v>0.295103539289435</v>
      </c>
      <c r="AG11" s="17">
        <v>0.36571417762694403</v>
      </c>
      <c r="AH11" s="17">
        <v>0.282269458482163</v>
      </c>
      <c r="AI11" s="17"/>
      <c r="AJ11" s="17">
        <v>0.26377273990715899</v>
      </c>
      <c r="AK11" s="17">
        <v>0.38160759293726298</v>
      </c>
      <c r="AL11" s="17">
        <v>0.34634241947852101</v>
      </c>
      <c r="AM11" s="17">
        <v>0.28964059348371102</v>
      </c>
      <c r="AN11" s="17">
        <v>0.24684001572198</v>
      </c>
      <c r="AO11" s="17"/>
      <c r="AP11" s="17">
        <v>0.20760890377945099</v>
      </c>
      <c r="AQ11" s="17">
        <v>0.39057964700007503</v>
      </c>
      <c r="AR11" s="17">
        <v>0.33481922047563401</v>
      </c>
      <c r="AS11" s="17"/>
      <c r="AT11" s="17">
        <v>0.30973504865791301</v>
      </c>
      <c r="AU11" s="17">
        <v>0.30583202359650302</v>
      </c>
      <c r="AV11" s="17">
        <v>0.32229491018558998</v>
      </c>
      <c r="AW11" s="17">
        <v>0.35638427743038498</v>
      </c>
      <c r="AX11" s="17">
        <v>0.48794475058745901</v>
      </c>
    </row>
    <row r="12" spans="2:50" x14ac:dyDescent="0.35">
      <c r="B12" s="18" t="s">
        <v>67</v>
      </c>
      <c r="C12" s="19">
        <v>0.123304440136859</v>
      </c>
      <c r="D12" s="19">
        <v>0.10215720368678601</v>
      </c>
      <c r="E12" s="19">
        <v>0.142859961526485</v>
      </c>
      <c r="F12" s="19"/>
      <c r="G12" s="19">
        <v>0.14035467324588699</v>
      </c>
      <c r="H12" s="19">
        <v>0.114011985394466</v>
      </c>
      <c r="I12" s="19">
        <v>0.103412266726438</v>
      </c>
      <c r="J12" s="19">
        <v>0.13111176224673801</v>
      </c>
      <c r="K12" s="19">
        <v>0.120873961108525</v>
      </c>
      <c r="L12" s="19">
        <v>0.13103216580747301</v>
      </c>
      <c r="M12" s="19"/>
      <c r="N12" s="19">
        <v>7.6987709847801206E-2</v>
      </c>
      <c r="O12" s="19">
        <v>0.11104008022704499</v>
      </c>
      <c r="P12" s="19">
        <v>0.11261230035426199</v>
      </c>
      <c r="Q12" s="19">
        <v>0.18936948574856</v>
      </c>
      <c r="R12" s="19"/>
      <c r="S12" s="19">
        <v>0.106564443192135</v>
      </c>
      <c r="T12" s="19">
        <v>0.14908608095180401</v>
      </c>
      <c r="U12" s="19">
        <v>0.17208197942432099</v>
      </c>
      <c r="V12" s="19">
        <v>0.145616910005441</v>
      </c>
      <c r="W12" s="19">
        <v>0.118885398651913</v>
      </c>
      <c r="X12" s="19">
        <v>0.140185430545059</v>
      </c>
      <c r="Y12" s="19">
        <v>8.9993787721119003E-2</v>
      </c>
      <c r="Z12" s="19">
        <v>9.6054570506385994E-2</v>
      </c>
      <c r="AA12" s="19">
        <v>0.120859673078815</v>
      </c>
      <c r="AB12" s="19">
        <v>0.1024503957884</v>
      </c>
      <c r="AC12" s="19">
        <v>8.4490473743007305E-2</v>
      </c>
      <c r="AD12" s="19">
        <v>0.11307230183285399</v>
      </c>
      <c r="AE12" s="19"/>
      <c r="AF12" s="19">
        <v>0.120067404331684</v>
      </c>
      <c r="AG12" s="19">
        <v>0.108487389903521</v>
      </c>
      <c r="AH12" s="19">
        <v>0.12648760229148001</v>
      </c>
      <c r="AI12" s="19"/>
      <c r="AJ12" s="19">
        <v>0.100543536043966</v>
      </c>
      <c r="AK12" s="19">
        <v>0.103707423840646</v>
      </c>
      <c r="AL12" s="19">
        <v>0.14050887446457999</v>
      </c>
      <c r="AM12" s="19">
        <v>0.152419772767457</v>
      </c>
      <c r="AN12" s="19">
        <v>0.218055903806085</v>
      </c>
      <c r="AO12" s="19"/>
      <c r="AP12" s="19">
        <v>9.4799063843804196E-2</v>
      </c>
      <c r="AQ12" s="19">
        <v>9.7458166203516494E-2</v>
      </c>
      <c r="AR12" s="19">
        <v>0.150001338556464</v>
      </c>
      <c r="AS12" s="19"/>
      <c r="AT12" s="19">
        <v>0.141163043942932</v>
      </c>
      <c r="AU12" s="19">
        <v>0.150078255476463</v>
      </c>
      <c r="AV12" s="19">
        <v>0.105662270707975</v>
      </c>
      <c r="AW12" s="19">
        <v>9.1256450039601297E-2</v>
      </c>
      <c r="AX12" s="19">
        <v>0.14590435686877201</v>
      </c>
    </row>
    <row r="13" spans="2:50" x14ac:dyDescent="0.35">
      <c r="B13" s="16"/>
    </row>
    <row r="14" spans="2:50" x14ac:dyDescent="0.35">
      <c r="B14" t="s">
        <v>70</v>
      </c>
    </row>
    <row r="15" spans="2:50" x14ac:dyDescent="0.35">
      <c r="B15" t="s">
        <v>71</v>
      </c>
    </row>
    <row r="17" spans="2:2" x14ac:dyDescent="0.35">
      <c r="B17"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X23"/>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85</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30"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9" spans="2:50" x14ac:dyDescent="0.35">
      <c r="B9" s="18" t="s">
        <v>76</v>
      </c>
      <c r="C9" s="17">
        <v>0.201236922837737</v>
      </c>
      <c r="D9" s="17">
        <v>0.233430261371773</v>
      </c>
      <c r="E9" s="17">
        <v>0.17122250870722999</v>
      </c>
      <c r="F9" s="17"/>
      <c r="G9" s="17">
        <v>7.5520049922282506E-2</v>
      </c>
      <c r="H9" s="17">
        <v>0.10107497843601999</v>
      </c>
      <c r="I9" s="17">
        <v>0.18150904529367101</v>
      </c>
      <c r="J9" s="17">
        <v>0.22301350545233301</v>
      </c>
      <c r="K9" s="17">
        <v>0.25463665954471199</v>
      </c>
      <c r="L9" s="17">
        <v>0.32872406052244202</v>
      </c>
      <c r="M9" s="17"/>
      <c r="N9" s="17">
        <v>0.224610668178782</v>
      </c>
      <c r="O9" s="17">
        <v>0.20843067809048599</v>
      </c>
      <c r="P9" s="17">
        <v>0.188384089499503</v>
      </c>
      <c r="Q9" s="17">
        <v>0.18159572189391299</v>
      </c>
      <c r="R9" s="17"/>
      <c r="S9" s="17">
        <v>0.19697481230195199</v>
      </c>
      <c r="T9" s="17">
        <v>0.22648997065193799</v>
      </c>
      <c r="U9" s="17">
        <v>0.25142480977892201</v>
      </c>
      <c r="V9" s="17">
        <v>0.20323541491208799</v>
      </c>
      <c r="W9" s="17">
        <v>0.19175883150772799</v>
      </c>
      <c r="X9" s="17">
        <v>0.20398778838597101</v>
      </c>
      <c r="Y9" s="17">
        <v>0.21330664281109701</v>
      </c>
      <c r="Z9" s="17">
        <v>0.181241740542958</v>
      </c>
      <c r="AA9" s="17">
        <v>0.189234568999644</v>
      </c>
      <c r="AB9" s="17">
        <v>0.14521179874250001</v>
      </c>
      <c r="AC9" s="17">
        <v>0.17311324066961201</v>
      </c>
      <c r="AD9" s="17">
        <v>0.238835717878121</v>
      </c>
      <c r="AE9" s="17"/>
      <c r="AF9" s="17">
        <v>0.29855061649217701</v>
      </c>
      <c r="AG9" s="17">
        <v>0.16707054779272801</v>
      </c>
      <c r="AH9" s="17">
        <v>0.148242327313755</v>
      </c>
      <c r="AI9" s="17"/>
      <c r="AJ9" s="17">
        <v>0.36153296778875998</v>
      </c>
      <c r="AK9" s="17">
        <v>0.102610037720945</v>
      </c>
      <c r="AL9" s="17">
        <v>0.20649265830105001</v>
      </c>
      <c r="AM9" s="17">
        <v>0.33094660310602098</v>
      </c>
      <c r="AN9" s="17">
        <v>0.13467112451787999</v>
      </c>
      <c r="AO9" s="17"/>
      <c r="AP9" s="17">
        <v>0.33453585675571701</v>
      </c>
      <c r="AQ9" s="17">
        <v>0.100689108485599</v>
      </c>
      <c r="AR9" s="17">
        <v>0.24229317959774499</v>
      </c>
      <c r="AS9" s="17"/>
      <c r="AT9" s="17">
        <v>0.22232617470619701</v>
      </c>
      <c r="AU9" s="17">
        <v>0.168732799453089</v>
      </c>
      <c r="AV9" s="17">
        <v>0.18226713307668899</v>
      </c>
      <c r="AW9" s="17">
        <v>0.22037437180479599</v>
      </c>
      <c r="AX9" s="17">
        <v>0.18853850399382599</v>
      </c>
    </row>
    <row r="10" spans="2:50" x14ac:dyDescent="0.35">
      <c r="B10" s="18" t="s">
        <v>77</v>
      </c>
      <c r="C10" s="17">
        <v>2.7185746100256699E-2</v>
      </c>
      <c r="D10" s="17">
        <v>3.8575866304731803E-2</v>
      </c>
      <c r="E10" s="17">
        <v>1.6262386009910298E-2</v>
      </c>
      <c r="F10" s="17"/>
      <c r="G10" s="17">
        <v>2.6209256808825101E-2</v>
      </c>
      <c r="H10" s="17">
        <v>3.7458491203982799E-2</v>
      </c>
      <c r="I10" s="17">
        <v>4.1017064663295397E-2</v>
      </c>
      <c r="J10" s="17">
        <v>2.6458934542424501E-2</v>
      </c>
      <c r="K10" s="17">
        <v>2.83932658494878E-2</v>
      </c>
      <c r="L10" s="17">
        <v>8.0008374090934902E-3</v>
      </c>
      <c r="M10" s="17"/>
      <c r="N10" s="17">
        <v>3.1482667994700002E-2</v>
      </c>
      <c r="O10" s="17">
        <v>2.5262281902552201E-2</v>
      </c>
      <c r="P10" s="17">
        <v>3.1138785252059899E-2</v>
      </c>
      <c r="Q10" s="17">
        <v>2.18153240341281E-2</v>
      </c>
      <c r="R10" s="17"/>
      <c r="S10" s="17">
        <v>3.8024540873189301E-2</v>
      </c>
      <c r="T10" s="17">
        <v>1.8931584669090298E-2</v>
      </c>
      <c r="U10" s="17">
        <v>6.8462509155101997E-3</v>
      </c>
      <c r="V10" s="17">
        <v>3.3204233012779402E-2</v>
      </c>
      <c r="W10" s="17">
        <v>1.2327397734429899E-2</v>
      </c>
      <c r="X10" s="17">
        <v>1.91831610660784E-2</v>
      </c>
      <c r="Y10" s="17">
        <v>2.39657851677599E-2</v>
      </c>
      <c r="Z10" s="17">
        <v>2.0509220689761701E-2</v>
      </c>
      <c r="AA10" s="17">
        <v>3.6997861863389402E-2</v>
      </c>
      <c r="AB10" s="17">
        <v>2.75053143849571E-2</v>
      </c>
      <c r="AC10" s="17">
        <v>1.0833694451590501E-2</v>
      </c>
      <c r="AD10" s="17">
        <v>0.115242120318041</v>
      </c>
      <c r="AE10" s="17"/>
      <c r="AF10" s="17">
        <v>2.5385168534820101E-2</v>
      </c>
      <c r="AG10" s="17">
        <v>3.30792605840017E-2</v>
      </c>
      <c r="AH10" s="17">
        <v>2.2191594371170499E-2</v>
      </c>
      <c r="AI10" s="17"/>
      <c r="AJ10" s="17">
        <v>2.3158030109883401E-2</v>
      </c>
      <c r="AK10" s="17">
        <v>3.4724727240766202E-2</v>
      </c>
      <c r="AL10" s="17">
        <v>1.9230386817010298E-2</v>
      </c>
      <c r="AM10" s="17">
        <v>0.10099633779601901</v>
      </c>
      <c r="AN10" s="17">
        <v>1.3490092278652799E-2</v>
      </c>
      <c r="AO10" s="17"/>
      <c r="AP10" s="17">
        <v>1.9143490945690601E-2</v>
      </c>
      <c r="AQ10" s="17">
        <v>3.2350634918365102E-2</v>
      </c>
      <c r="AR10" s="17">
        <v>2.3191176956047201E-2</v>
      </c>
      <c r="AS10" s="17"/>
      <c r="AT10" s="17">
        <v>1.5812328672039799E-2</v>
      </c>
      <c r="AU10" s="17">
        <v>1.7859710869567499E-2</v>
      </c>
      <c r="AV10" s="17">
        <v>2.45289723896224E-2</v>
      </c>
      <c r="AW10" s="17">
        <v>4.8311639879304799E-2</v>
      </c>
      <c r="AX10" s="17">
        <v>6.1454927040560603E-2</v>
      </c>
    </row>
    <row r="11" spans="2:50" x14ac:dyDescent="0.35">
      <c r="B11" s="18" t="s">
        <v>78</v>
      </c>
      <c r="C11" s="17">
        <v>0.19015886454016301</v>
      </c>
      <c r="D11" s="17">
        <v>0.24753052089329999</v>
      </c>
      <c r="E11" s="17">
        <v>0.133754910166452</v>
      </c>
      <c r="F11" s="17"/>
      <c r="G11" s="17">
        <v>9.8069536444142902E-2</v>
      </c>
      <c r="H11" s="17">
        <v>0.17186594732267199</v>
      </c>
      <c r="I11" s="17">
        <v>0.21745564822303101</v>
      </c>
      <c r="J11" s="17">
        <v>0.27548507969214298</v>
      </c>
      <c r="K11" s="17">
        <v>0.22149084295285701</v>
      </c>
      <c r="L11" s="17">
        <v>0.153586016615059</v>
      </c>
      <c r="M11" s="17"/>
      <c r="N11" s="17">
        <v>0.252279666379365</v>
      </c>
      <c r="O11" s="17">
        <v>0.19866312719812301</v>
      </c>
      <c r="P11" s="17">
        <v>0.161294762157042</v>
      </c>
      <c r="Q11" s="17">
        <v>0.13845168966042101</v>
      </c>
      <c r="R11" s="17"/>
      <c r="S11" s="17">
        <v>0.15407302625892699</v>
      </c>
      <c r="T11" s="17">
        <v>0.20100143843506599</v>
      </c>
      <c r="U11" s="17">
        <v>0.14206466527380601</v>
      </c>
      <c r="V11" s="17">
        <v>0.19551001296003501</v>
      </c>
      <c r="W11" s="17">
        <v>0.14549084963467901</v>
      </c>
      <c r="X11" s="17">
        <v>0.16022303021972001</v>
      </c>
      <c r="Y11" s="17">
        <v>0.224705737391178</v>
      </c>
      <c r="Z11" s="17">
        <v>0.25952139142763098</v>
      </c>
      <c r="AA11" s="17">
        <v>0.18941366986977601</v>
      </c>
      <c r="AB11" s="17">
        <v>0.28220237185304098</v>
      </c>
      <c r="AC11" s="17">
        <v>0.20194939401634801</v>
      </c>
      <c r="AD11" s="17">
        <v>0.139702970602258</v>
      </c>
      <c r="AE11" s="17"/>
      <c r="AF11" s="17">
        <v>0.15593661860310001</v>
      </c>
      <c r="AG11" s="17">
        <v>0.27147971812677302</v>
      </c>
      <c r="AH11" s="17">
        <v>0.10450126877658</v>
      </c>
      <c r="AI11" s="17"/>
      <c r="AJ11" s="17">
        <v>0.131740023045327</v>
      </c>
      <c r="AK11" s="17">
        <v>0.27213044932376101</v>
      </c>
      <c r="AL11" s="17">
        <v>0.29501036881326098</v>
      </c>
      <c r="AM11" s="17">
        <v>2.37027587394773E-2</v>
      </c>
      <c r="AN11" s="17">
        <v>9.5925526906363495E-2</v>
      </c>
      <c r="AO11" s="17"/>
      <c r="AP11" s="17">
        <v>0.108910967456168</v>
      </c>
      <c r="AQ11" s="17">
        <v>0.28887604677335099</v>
      </c>
      <c r="AR11" s="17">
        <v>0.23871739230168701</v>
      </c>
      <c r="AS11" s="17"/>
      <c r="AT11" s="17">
        <v>0.12258964479625201</v>
      </c>
      <c r="AU11" s="17">
        <v>0.16581612526544601</v>
      </c>
      <c r="AV11" s="17">
        <v>0.21294504098896699</v>
      </c>
      <c r="AW11" s="17">
        <v>0.26180157476067301</v>
      </c>
      <c r="AX11" s="17">
        <v>0.27858181318911501</v>
      </c>
    </row>
    <row r="12" spans="2:50" x14ac:dyDescent="0.35">
      <c r="B12" s="18" t="s">
        <v>79</v>
      </c>
      <c r="C12" s="17">
        <v>3.21447767161838E-2</v>
      </c>
      <c r="D12" s="17">
        <v>3.2101189092243403E-2</v>
      </c>
      <c r="E12" s="17">
        <v>3.2409435113237899E-2</v>
      </c>
      <c r="F12" s="17"/>
      <c r="G12" s="17">
        <v>2.3031297470146001E-2</v>
      </c>
      <c r="H12" s="17">
        <v>5.4309679044273002E-2</v>
      </c>
      <c r="I12" s="17">
        <v>3.4427180181939403E-2</v>
      </c>
      <c r="J12" s="17">
        <v>2.2889857386275098E-2</v>
      </c>
      <c r="K12" s="17">
        <v>3.13192169050917E-2</v>
      </c>
      <c r="L12" s="17">
        <v>2.6392308300061298E-2</v>
      </c>
      <c r="M12" s="17"/>
      <c r="N12" s="17">
        <v>3.8171866011075903E-2</v>
      </c>
      <c r="O12" s="17">
        <v>3.16687787511159E-2</v>
      </c>
      <c r="P12" s="17">
        <v>3.55583476628301E-2</v>
      </c>
      <c r="Q12" s="17">
        <v>2.4011112146720401E-2</v>
      </c>
      <c r="R12" s="17"/>
      <c r="S12" s="17">
        <v>3.5499324327444598E-2</v>
      </c>
      <c r="T12" s="17">
        <v>1.30882104593872E-2</v>
      </c>
      <c r="U12" s="17">
        <v>4.0830817636179302E-2</v>
      </c>
      <c r="V12" s="17">
        <v>2.10258483337472E-2</v>
      </c>
      <c r="W12" s="17">
        <v>2.49633537726088E-2</v>
      </c>
      <c r="X12" s="17">
        <v>2.2627181815466801E-2</v>
      </c>
      <c r="Y12" s="17">
        <v>3.7504075355974997E-2</v>
      </c>
      <c r="Z12" s="17">
        <v>2.1920804139294099E-2</v>
      </c>
      <c r="AA12" s="17">
        <v>4.5555050825390797E-2</v>
      </c>
      <c r="AB12" s="17">
        <v>5.9490328557684699E-2</v>
      </c>
      <c r="AC12" s="17">
        <v>1.8387568511527501E-2</v>
      </c>
      <c r="AD12" s="17">
        <v>4.53294005785458E-2</v>
      </c>
      <c r="AE12" s="17"/>
      <c r="AF12" s="17">
        <v>1.46760876259473E-2</v>
      </c>
      <c r="AG12" s="17">
        <v>5.3456058602537798E-2</v>
      </c>
      <c r="AH12" s="17">
        <v>2.2401245292975099E-2</v>
      </c>
      <c r="AI12" s="17"/>
      <c r="AJ12" s="17">
        <v>1.4390064048788301E-2</v>
      </c>
      <c r="AK12" s="17">
        <v>6.5113007003241602E-2</v>
      </c>
      <c r="AL12" s="17">
        <v>3.4958687775793099E-2</v>
      </c>
      <c r="AM12" s="17">
        <v>2.5591124064987002E-2</v>
      </c>
      <c r="AN12" s="17">
        <v>3.61673072032057E-3</v>
      </c>
      <c r="AO12" s="17"/>
      <c r="AP12" s="17">
        <v>2.6888181585738798E-2</v>
      </c>
      <c r="AQ12" s="17">
        <v>4.6158469047047401E-2</v>
      </c>
      <c r="AR12" s="17">
        <v>2.7147784311527898E-2</v>
      </c>
      <c r="AS12" s="17"/>
      <c r="AT12" s="17">
        <v>2.4644904947304199E-2</v>
      </c>
      <c r="AU12" s="17">
        <v>3.6942294843326499E-2</v>
      </c>
      <c r="AV12" s="17">
        <v>3.0366200871764799E-2</v>
      </c>
      <c r="AW12" s="17">
        <v>3.2202632341255699E-2</v>
      </c>
      <c r="AX12" s="17">
        <v>4.7321358998487301E-2</v>
      </c>
    </row>
    <row r="13" spans="2:50" x14ac:dyDescent="0.35">
      <c r="B13" s="18" t="s">
        <v>80</v>
      </c>
      <c r="C13" s="17">
        <v>7.0583280959932396E-2</v>
      </c>
      <c r="D13" s="17">
        <v>6.8720808734032302E-2</v>
      </c>
      <c r="E13" s="17">
        <v>7.1708788585084796E-2</v>
      </c>
      <c r="F13" s="17"/>
      <c r="G13" s="17">
        <v>0.12870549744954299</v>
      </c>
      <c r="H13" s="17">
        <v>9.6312924227040894E-2</v>
      </c>
      <c r="I13" s="17">
        <v>9.4941433575263204E-2</v>
      </c>
      <c r="J13" s="17">
        <v>5.6490707404131299E-2</v>
      </c>
      <c r="K13" s="17">
        <v>2.1271485537680799E-2</v>
      </c>
      <c r="L13" s="17">
        <v>3.56611086072176E-2</v>
      </c>
      <c r="M13" s="17"/>
      <c r="N13" s="17">
        <v>9.0241473018513096E-2</v>
      </c>
      <c r="O13" s="17">
        <v>6.8454737319550402E-2</v>
      </c>
      <c r="P13" s="17">
        <v>6.98862108606986E-2</v>
      </c>
      <c r="Q13" s="17">
        <v>5.4119425122875299E-2</v>
      </c>
      <c r="R13" s="17"/>
      <c r="S13" s="17">
        <v>6.6628715655251303E-2</v>
      </c>
      <c r="T13" s="17">
        <v>9.6085184256145498E-2</v>
      </c>
      <c r="U13" s="17">
        <v>6.2890465820867394E-2</v>
      </c>
      <c r="V13" s="17">
        <v>5.4606949495865101E-2</v>
      </c>
      <c r="W13" s="17">
        <v>5.0475293374414101E-2</v>
      </c>
      <c r="X13" s="17">
        <v>9.12902358171062E-2</v>
      </c>
      <c r="Y13" s="17">
        <v>4.8490779655676303E-2</v>
      </c>
      <c r="Z13" s="17">
        <v>7.1605045569076195E-2</v>
      </c>
      <c r="AA13" s="17">
        <v>7.6829582148056699E-2</v>
      </c>
      <c r="AB13" s="17">
        <v>5.9738735783900099E-2</v>
      </c>
      <c r="AC13" s="17">
        <v>6.3302033196177304E-2</v>
      </c>
      <c r="AD13" s="17">
        <v>0.11121348770447299</v>
      </c>
      <c r="AE13" s="17"/>
      <c r="AF13" s="17">
        <v>5.01749166691925E-2</v>
      </c>
      <c r="AG13" s="17">
        <v>7.07376975107116E-2</v>
      </c>
      <c r="AH13" s="17">
        <v>9.8563492954926196E-2</v>
      </c>
      <c r="AI13" s="17"/>
      <c r="AJ13" s="17">
        <v>8.2255981364535394E-2</v>
      </c>
      <c r="AK13" s="17">
        <v>6.8766089606387595E-2</v>
      </c>
      <c r="AL13" s="17">
        <v>7.2434502603062695E-2</v>
      </c>
      <c r="AM13" s="17">
        <v>2.31897264037902E-2</v>
      </c>
      <c r="AN13" s="17">
        <v>5.1158161558986698E-2</v>
      </c>
      <c r="AO13" s="17"/>
      <c r="AP13" s="17">
        <v>9.5009509173769602E-2</v>
      </c>
      <c r="AQ13" s="17">
        <v>7.9440406524098395E-2</v>
      </c>
      <c r="AR13" s="17">
        <v>8.9109665709148203E-2</v>
      </c>
      <c r="AS13" s="17"/>
      <c r="AT13" s="17">
        <v>5.5015979515021303E-2</v>
      </c>
      <c r="AU13" s="17">
        <v>7.2177785153243496E-2</v>
      </c>
      <c r="AV13" s="17">
        <v>8.1747289921106803E-2</v>
      </c>
      <c r="AW13" s="17">
        <v>9.5292464471972593E-2</v>
      </c>
      <c r="AX13" s="17">
        <v>5.9401538313738601E-2</v>
      </c>
    </row>
    <row r="14" spans="2:50" x14ac:dyDescent="0.35">
      <c r="B14" s="18" t="s">
        <v>81</v>
      </c>
      <c r="C14" s="17">
        <v>2.0052329241658499E-2</v>
      </c>
      <c r="D14" s="17">
        <v>2.2199448082495798E-2</v>
      </c>
      <c r="E14" s="17">
        <v>1.8096356065057401E-2</v>
      </c>
      <c r="F14" s="17"/>
      <c r="G14" s="17">
        <v>4.0945732131961503E-2</v>
      </c>
      <c r="H14" s="17">
        <v>3.6702025639423201E-2</v>
      </c>
      <c r="I14" s="17">
        <v>3.1543362089957699E-2</v>
      </c>
      <c r="J14" s="17">
        <v>1.05435539026807E-2</v>
      </c>
      <c r="K14" s="17">
        <v>0</v>
      </c>
      <c r="L14" s="17">
        <v>4.4210510932303397E-3</v>
      </c>
      <c r="M14" s="17"/>
      <c r="N14" s="17">
        <v>2.23344225956357E-2</v>
      </c>
      <c r="O14" s="17">
        <v>2.0462249577506201E-2</v>
      </c>
      <c r="P14" s="17">
        <v>2.31299992384865E-2</v>
      </c>
      <c r="Q14" s="17">
        <v>1.50066433561423E-2</v>
      </c>
      <c r="R14" s="17"/>
      <c r="S14" s="17">
        <v>2.62634275241121E-2</v>
      </c>
      <c r="T14" s="17">
        <v>1.6439862690697301E-2</v>
      </c>
      <c r="U14" s="17">
        <v>1.7825780211085301E-2</v>
      </c>
      <c r="V14" s="17">
        <v>5.63559696975806E-3</v>
      </c>
      <c r="W14" s="17">
        <v>3.2625712276627403E-2</v>
      </c>
      <c r="X14" s="17">
        <v>1.1062444372366099E-2</v>
      </c>
      <c r="Y14" s="17">
        <v>2.8939183676249002E-2</v>
      </c>
      <c r="Z14" s="17">
        <v>0</v>
      </c>
      <c r="AA14" s="17">
        <v>2.67528369679077E-2</v>
      </c>
      <c r="AB14" s="17">
        <v>2.25185977538668E-2</v>
      </c>
      <c r="AC14" s="17">
        <v>1.79223366087038E-2</v>
      </c>
      <c r="AD14" s="17">
        <v>2.82451311480394E-2</v>
      </c>
      <c r="AE14" s="17"/>
      <c r="AF14" s="17">
        <v>1.17413085683127E-2</v>
      </c>
      <c r="AG14" s="17">
        <v>2.0532404133245401E-2</v>
      </c>
      <c r="AH14" s="17">
        <v>3.3238298549772102E-2</v>
      </c>
      <c r="AI14" s="17"/>
      <c r="AJ14" s="17">
        <v>1.42585597763209E-2</v>
      </c>
      <c r="AK14" s="17">
        <v>2.11985016494417E-2</v>
      </c>
      <c r="AL14" s="17">
        <v>1.22385838996671E-2</v>
      </c>
      <c r="AM14" s="17">
        <v>0</v>
      </c>
      <c r="AN14" s="17">
        <v>3.8579405881874598E-2</v>
      </c>
      <c r="AO14" s="17"/>
      <c r="AP14" s="17">
        <v>2.1603323629593801E-2</v>
      </c>
      <c r="AQ14" s="17">
        <v>2.3058704731452901E-2</v>
      </c>
      <c r="AR14" s="17">
        <v>2.1409542993635702E-2</v>
      </c>
      <c r="AS14" s="17"/>
      <c r="AT14" s="17">
        <v>9.1946372421643496E-3</v>
      </c>
      <c r="AU14" s="17">
        <v>2.07814095902829E-2</v>
      </c>
      <c r="AV14" s="17">
        <v>2.46107578076936E-2</v>
      </c>
      <c r="AW14" s="17">
        <v>3.1209490682934399E-2</v>
      </c>
      <c r="AX14" s="17">
        <v>2.77458618441229E-2</v>
      </c>
    </row>
    <row r="15" spans="2:50" x14ac:dyDescent="0.35">
      <c r="B15" s="18" t="s">
        <v>82</v>
      </c>
      <c r="C15" s="17">
        <v>5.4164360163439902E-2</v>
      </c>
      <c r="D15" s="17">
        <v>5.0180817424127201E-2</v>
      </c>
      <c r="E15" s="17">
        <v>5.8424669676972199E-2</v>
      </c>
      <c r="F15" s="17"/>
      <c r="G15" s="17">
        <v>0.12084391343069301</v>
      </c>
      <c r="H15" s="17">
        <v>7.5262463681230504E-2</v>
      </c>
      <c r="I15" s="17">
        <v>5.4428767346484802E-2</v>
      </c>
      <c r="J15" s="17">
        <v>2.6928333297077299E-2</v>
      </c>
      <c r="K15" s="17">
        <v>4.4117364007953998E-2</v>
      </c>
      <c r="L15" s="17">
        <v>2.1426670086244801E-2</v>
      </c>
      <c r="M15" s="17"/>
      <c r="N15" s="17">
        <v>4.2970455310127498E-2</v>
      </c>
      <c r="O15" s="17">
        <v>5.7043402256919597E-2</v>
      </c>
      <c r="P15" s="17">
        <v>6.6747819277061804E-2</v>
      </c>
      <c r="Q15" s="17">
        <v>5.3715230450430099E-2</v>
      </c>
      <c r="R15" s="17"/>
      <c r="S15" s="17">
        <v>7.5216373961598401E-2</v>
      </c>
      <c r="T15" s="17">
        <v>3.0375149010858499E-2</v>
      </c>
      <c r="U15" s="17">
        <v>5.5506557428774E-2</v>
      </c>
      <c r="V15" s="17">
        <v>7.9994957628470503E-2</v>
      </c>
      <c r="W15" s="17">
        <v>7.6336242929265399E-2</v>
      </c>
      <c r="X15" s="17">
        <v>7.3897038884079294E-2</v>
      </c>
      <c r="Y15" s="17">
        <v>5.1413546324737498E-2</v>
      </c>
      <c r="Z15" s="17">
        <v>4.6197272853137503E-2</v>
      </c>
      <c r="AA15" s="17">
        <v>6.2492369082943998E-2</v>
      </c>
      <c r="AB15" s="17">
        <v>1.28762106903551E-2</v>
      </c>
      <c r="AC15" s="17">
        <v>4.10506192153463E-2</v>
      </c>
      <c r="AD15" s="17">
        <v>0</v>
      </c>
      <c r="AE15" s="17"/>
      <c r="AF15" s="17">
        <v>5.5443352386394001E-2</v>
      </c>
      <c r="AG15" s="17">
        <v>3.56657523848561E-2</v>
      </c>
      <c r="AH15" s="17">
        <v>5.7889539568559398E-2</v>
      </c>
      <c r="AI15" s="17"/>
      <c r="AJ15" s="17">
        <v>5.6235437393997299E-2</v>
      </c>
      <c r="AK15" s="17">
        <v>5.2246796380568103E-2</v>
      </c>
      <c r="AL15" s="17">
        <v>4.3672461060752003E-2</v>
      </c>
      <c r="AM15" s="17">
        <v>7.4144289498752902E-2</v>
      </c>
      <c r="AN15" s="17">
        <v>7.7296029150555307E-2</v>
      </c>
      <c r="AO15" s="17"/>
      <c r="AP15" s="17">
        <v>7.3976298788572606E-2</v>
      </c>
      <c r="AQ15" s="17">
        <v>5.1858467848275802E-2</v>
      </c>
      <c r="AR15" s="17">
        <v>5.7007270346122602E-2</v>
      </c>
      <c r="AS15" s="17"/>
      <c r="AT15" s="17">
        <v>5.0326068236799602E-2</v>
      </c>
      <c r="AU15" s="17">
        <v>5.7119467537924802E-2</v>
      </c>
      <c r="AV15" s="17">
        <v>6.3210879316742796E-2</v>
      </c>
      <c r="AW15" s="17">
        <v>5.1317588596945497E-2</v>
      </c>
      <c r="AX15" s="17">
        <v>9.8868048747503101E-2</v>
      </c>
    </row>
    <row r="16" spans="2:50" x14ac:dyDescent="0.35">
      <c r="B16" s="18" t="s">
        <v>83</v>
      </c>
      <c r="C16" s="17">
        <v>2.0213692251786299E-3</v>
      </c>
      <c r="D16" s="17">
        <v>2.09345812433227E-3</v>
      </c>
      <c r="E16" s="17">
        <v>1.9650142216506598E-3</v>
      </c>
      <c r="F16" s="17"/>
      <c r="G16" s="17">
        <v>7.3817929053703601E-3</v>
      </c>
      <c r="H16" s="17">
        <v>2.9134626783428601E-3</v>
      </c>
      <c r="I16" s="17">
        <v>0</v>
      </c>
      <c r="J16" s="17">
        <v>0</v>
      </c>
      <c r="K16" s="17">
        <v>0</v>
      </c>
      <c r="L16" s="17">
        <v>2.3809013510785299E-3</v>
      </c>
      <c r="M16" s="17"/>
      <c r="N16" s="17">
        <v>1.85908051114719E-3</v>
      </c>
      <c r="O16" s="17">
        <v>1.9234823178564499E-3</v>
      </c>
      <c r="P16" s="17">
        <v>2.4423259688940899E-3</v>
      </c>
      <c r="Q16" s="17">
        <v>0</v>
      </c>
      <c r="R16" s="17"/>
      <c r="S16" s="17">
        <v>3.5654855358281E-3</v>
      </c>
      <c r="T16" s="17">
        <v>0</v>
      </c>
      <c r="U16" s="17">
        <v>6.1390042872598704E-3</v>
      </c>
      <c r="V16" s="17">
        <v>0</v>
      </c>
      <c r="W16" s="17">
        <v>7.6586142530344296E-3</v>
      </c>
      <c r="X16" s="17">
        <v>5.5046164996093204E-3</v>
      </c>
      <c r="Y16" s="17">
        <v>0</v>
      </c>
      <c r="Z16" s="17">
        <v>0</v>
      </c>
      <c r="AA16" s="17">
        <v>0</v>
      </c>
      <c r="AB16" s="17">
        <v>0</v>
      </c>
      <c r="AC16" s="17">
        <v>0</v>
      </c>
      <c r="AD16" s="17">
        <v>0</v>
      </c>
      <c r="AE16" s="17"/>
      <c r="AF16" s="17">
        <v>2.8801452056210499E-3</v>
      </c>
      <c r="AG16" s="17">
        <v>1.2127579155735799E-3</v>
      </c>
      <c r="AH16" s="17">
        <v>0</v>
      </c>
      <c r="AI16" s="17"/>
      <c r="AJ16" s="17">
        <v>1.53809619800459E-3</v>
      </c>
      <c r="AK16" s="17">
        <v>3.4406646645859999E-3</v>
      </c>
      <c r="AL16" s="17">
        <v>6.78499923345005E-3</v>
      </c>
      <c r="AM16" s="17">
        <v>0</v>
      </c>
      <c r="AN16" s="17">
        <v>0</v>
      </c>
      <c r="AO16" s="17"/>
      <c r="AP16" s="17">
        <v>2.9065379510002901E-3</v>
      </c>
      <c r="AQ16" s="17">
        <v>0</v>
      </c>
      <c r="AR16" s="17">
        <v>6.9315530033722201E-3</v>
      </c>
      <c r="AS16" s="17"/>
      <c r="AT16" s="17">
        <v>2.33255549680021E-3</v>
      </c>
      <c r="AU16" s="17">
        <v>2.0587462922550801E-3</v>
      </c>
      <c r="AV16" s="17">
        <v>2.1458500840499601E-3</v>
      </c>
      <c r="AW16" s="17">
        <v>4.0212164058575197E-3</v>
      </c>
      <c r="AX16" s="17">
        <v>0</v>
      </c>
    </row>
    <row r="17" spans="2:50" x14ac:dyDescent="0.35">
      <c r="B17" s="18" t="s">
        <v>84</v>
      </c>
      <c r="C17" s="17">
        <v>2.64137201577067E-2</v>
      </c>
      <c r="D17" s="17">
        <v>3.26804998867853E-2</v>
      </c>
      <c r="E17" s="17">
        <v>2.0482918355887399E-2</v>
      </c>
      <c r="F17" s="17"/>
      <c r="G17" s="17">
        <v>5.2812060488357203E-2</v>
      </c>
      <c r="H17" s="17">
        <v>5.0568955990560903E-2</v>
      </c>
      <c r="I17" s="17">
        <v>2.2417118403469799E-2</v>
      </c>
      <c r="J17" s="17">
        <v>1.5836724335806698E-2</v>
      </c>
      <c r="K17" s="17">
        <v>6.2770611174991402E-3</v>
      </c>
      <c r="L17" s="17">
        <v>1.4576323087438401E-2</v>
      </c>
      <c r="M17" s="17"/>
      <c r="N17" s="17">
        <v>1.94537063161625E-2</v>
      </c>
      <c r="O17" s="17">
        <v>2.0839541402289601E-2</v>
      </c>
      <c r="P17" s="17">
        <v>2.7033456831890301E-2</v>
      </c>
      <c r="Q17" s="17">
        <v>3.9941028868830497E-2</v>
      </c>
      <c r="R17" s="17"/>
      <c r="S17" s="17">
        <v>5.5399504456122503E-2</v>
      </c>
      <c r="T17" s="17">
        <v>1.3715062713698101E-2</v>
      </c>
      <c r="U17" s="17">
        <v>2.5678826067244601E-2</v>
      </c>
      <c r="V17" s="17">
        <v>2.0366704949497799E-2</v>
      </c>
      <c r="W17" s="17">
        <v>2.16578820556204E-2</v>
      </c>
      <c r="X17" s="17">
        <v>2.2508218547282299E-2</v>
      </c>
      <c r="Y17" s="17">
        <v>0</v>
      </c>
      <c r="Z17" s="17">
        <v>3.1783525000535197E-2</v>
      </c>
      <c r="AA17" s="17">
        <v>3.2771393161756097E-2</v>
      </c>
      <c r="AB17" s="17">
        <v>1.5755640885349802E-2</v>
      </c>
      <c r="AC17" s="17">
        <v>6.3270112055855296E-2</v>
      </c>
      <c r="AD17" s="17">
        <v>0</v>
      </c>
      <c r="AE17" s="17"/>
      <c r="AF17" s="17">
        <v>2.5736149152563E-2</v>
      </c>
      <c r="AG17" s="17">
        <v>2.1932054728254199E-2</v>
      </c>
      <c r="AH17" s="17">
        <v>2.91907630830654E-2</v>
      </c>
      <c r="AI17" s="17"/>
      <c r="AJ17" s="17">
        <v>2.44718339473361E-2</v>
      </c>
      <c r="AK17" s="17">
        <v>2.71546939839853E-2</v>
      </c>
      <c r="AL17" s="17">
        <v>2.2224339835372298E-2</v>
      </c>
      <c r="AM17" s="17">
        <v>0.104469578123752</v>
      </c>
      <c r="AN17" s="17">
        <v>2.6204462648841301E-2</v>
      </c>
      <c r="AO17" s="17"/>
      <c r="AP17" s="17">
        <v>4.4360562043596299E-2</v>
      </c>
      <c r="AQ17" s="17">
        <v>3.2416314192755202E-2</v>
      </c>
      <c r="AR17" s="17">
        <v>1.5225333623785401E-2</v>
      </c>
      <c r="AS17" s="17"/>
      <c r="AT17" s="17">
        <v>3.4158512390486499E-2</v>
      </c>
      <c r="AU17" s="17">
        <v>1.8535316454217299E-2</v>
      </c>
      <c r="AV17" s="17">
        <v>2.87951586706513E-2</v>
      </c>
      <c r="AW17" s="17">
        <v>3.3033297930695003E-2</v>
      </c>
      <c r="AX17" s="17">
        <v>0</v>
      </c>
    </row>
    <row r="18" spans="2:50" x14ac:dyDescent="0.35">
      <c r="B18" s="18" t="s">
        <v>67</v>
      </c>
      <c r="C18" s="19">
        <v>0.37603863005774302</v>
      </c>
      <c r="D18" s="19">
        <v>0.27248713008617897</v>
      </c>
      <c r="E18" s="19">
        <v>0.475673013098518</v>
      </c>
      <c r="F18" s="19"/>
      <c r="G18" s="19">
        <v>0.42648086294867898</v>
      </c>
      <c r="H18" s="19">
        <v>0.373531071776454</v>
      </c>
      <c r="I18" s="19">
        <v>0.322260380222888</v>
      </c>
      <c r="J18" s="19">
        <v>0.34235330398712899</v>
      </c>
      <c r="K18" s="19">
        <v>0.39249410408471902</v>
      </c>
      <c r="L18" s="19">
        <v>0.40483072292813399</v>
      </c>
      <c r="M18" s="19"/>
      <c r="N18" s="19">
        <v>0.276595993684491</v>
      </c>
      <c r="O18" s="19">
        <v>0.3672517211836</v>
      </c>
      <c r="P18" s="19">
        <v>0.394384203251534</v>
      </c>
      <c r="Q18" s="19">
        <v>0.47134382446654</v>
      </c>
      <c r="R18" s="19"/>
      <c r="S18" s="19">
        <v>0.34835478910557499</v>
      </c>
      <c r="T18" s="19">
        <v>0.38387353711312</v>
      </c>
      <c r="U18" s="19">
        <v>0.39079282258035097</v>
      </c>
      <c r="V18" s="19">
        <v>0.386420281737759</v>
      </c>
      <c r="W18" s="19">
        <v>0.43670582246159201</v>
      </c>
      <c r="X18" s="19">
        <v>0.38971628439232098</v>
      </c>
      <c r="Y18" s="19">
        <v>0.37167424961732798</v>
      </c>
      <c r="Z18" s="19">
        <v>0.36722099977760603</v>
      </c>
      <c r="AA18" s="19">
        <v>0.33995266708113497</v>
      </c>
      <c r="AB18" s="19">
        <v>0.374701001348346</v>
      </c>
      <c r="AC18" s="19">
        <v>0.41017100127483902</v>
      </c>
      <c r="AD18" s="19">
        <v>0.321431171770521</v>
      </c>
      <c r="AE18" s="19"/>
      <c r="AF18" s="19">
        <v>0.359475636761872</v>
      </c>
      <c r="AG18" s="19">
        <v>0.324833748221318</v>
      </c>
      <c r="AH18" s="19">
        <v>0.48378147008919697</v>
      </c>
      <c r="AI18" s="19"/>
      <c r="AJ18" s="19">
        <v>0.29041900632704698</v>
      </c>
      <c r="AK18" s="19">
        <v>0.35261503242631698</v>
      </c>
      <c r="AL18" s="19">
        <v>0.28695301166058101</v>
      </c>
      <c r="AM18" s="19">
        <v>0.316959582267201</v>
      </c>
      <c r="AN18" s="19">
        <v>0.55905846633652601</v>
      </c>
      <c r="AO18" s="19"/>
      <c r="AP18" s="19">
        <v>0.27266527167015298</v>
      </c>
      <c r="AQ18" s="19">
        <v>0.34515184747905497</v>
      </c>
      <c r="AR18" s="19">
        <v>0.27896710115692902</v>
      </c>
      <c r="AS18" s="19"/>
      <c r="AT18" s="19">
        <v>0.463599193996934</v>
      </c>
      <c r="AU18" s="19">
        <v>0.43997634454064699</v>
      </c>
      <c r="AV18" s="19">
        <v>0.349382716872712</v>
      </c>
      <c r="AW18" s="19">
        <v>0.222435723125566</v>
      </c>
      <c r="AX18" s="19">
        <v>0.23808794787264601</v>
      </c>
    </row>
    <row r="19" spans="2:50" x14ac:dyDescent="0.35">
      <c r="B19" s="16"/>
    </row>
    <row r="20" spans="2:50" x14ac:dyDescent="0.35">
      <c r="B20" t="s">
        <v>70</v>
      </c>
    </row>
    <row r="21" spans="2:50" x14ac:dyDescent="0.35">
      <c r="B21" t="s">
        <v>71</v>
      </c>
    </row>
    <row r="23" spans="2:50" x14ac:dyDescent="0.35">
      <c r="B23"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X19"/>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91</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30"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9" spans="2:50" x14ac:dyDescent="0.35">
      <c r="B9" s="18" t="s">
        <v>86</v>
      </c>
      <c r="C9" s="17">
        <v>0.13388007280501399</v>
      </c>
      <c r="D9" s="17">
        <v>0.16342028426740601</v>
      </c>
      <c r="E9" s="17">
        <v>0.103817963437419</v>
      </c>
      <c r="F9" s="17"/>
      <c r="G9" s="17">
        <v>0.13767265193151601</v>
      </c>
      <c r="H9" s="17">
        <v>0.192977747068518</v>
      </c>
      <c r="I9" s="17">
        <v>0.19684058666282001</v>
      </c>
      <c r="J9" s="17">
        <v>0.124254760632624</v>
      </c>
      <c r="K9" s="17">
        <v>0.121735457247687</v>
      </c>
      <c r="L9" s="17">
        <v>4.7976200683359498E-2</v>
      </c>
      <c r="M9" s="17"/>
      <c r="N9" s="17">
        <v>0.20976319521165501</v>
      </c>
      <c r="O9" s="17">
        <v>0.13288882727208301</v>
      </c>
      <c r="P9" s="17">
        <v>0.104795852985654</v>
      </c>
      <c r="Q9" s="17">
        <v>8.0414039917770297E-2</v>
      </c>
      <c r="R9" s="17"/>
      <c r="S9" s="17">
        <v>0.21174124782956</v>
      </c>
      <c r="T9" s="17">
        <v>0.14516188666861199</v>
      </c>
      <c r="U9" s="17">
        <v>7.6256839853668101E-2</v>
      </c>
      <c r="V9" s="17">
        <v>0.118621443359469</v>
      </c>
      <c r="W9" s="17">
        <v>0.12965841152183999</v>
      </c>
      <c r="X9" s="17">
        <v>0.140444909212978</v>
      </c>
      <c r="Y9" s="17">
        <v>0.10671708102891</v>
      </c>
      <c r="Z9" s="17">
        <v>0.131648020491582</v>
      </c>
      <c r="AA9" s="17">
        <v>0.112225938100421</v>
      </c>
      <c r="AB9" s="17">
        <v>0.13514320738611699</v>
      </c>
      <c r="AC9" s="17">
        <v>7.9096175085173401E-2</v>
      </c>
      <c r="AD9" s="17">
        <v>0.15388974415756501</v>
      </c>
      <c r="AE9" s="17"/>
      <c r="AF9" s="17">
        <v>9.5458938736542195E-2</v>
      </c>
      <c r="AG9" s="17">
        <v>0.150148975036555</v>
      </c>
      <c r="AH9" s="17">
        <v>0.17514518068245799</v>
      </c>
      <c r="AI9" s="17"/>
      <c r="AJ9" s="17">
        <v>0.12750037748527099</v>
      </c>
      <c r="AK9" s="17">
        <v>0.1589662825888</v>
      </c>
      <c r="AL9" s="17">
        <v>0.158017318187338</v>
      </c>
      <c r="AM9" s="17">
        <v>7.5656539933173103E-2</v>
      </c>
      <c r="AN9" s="17">
        <v>0.121801825371636</v>
      </c>
      <c r="AO9" s="17"/>
      <c r="AP9" s="17">
        <v>0.16247771073203701</v>
      </c>
      <c r="AQ9" s="17">
        <v>0.16615523288586401</v>
      </c>
      <c r="AR9" s="17">
        <v>0.174091537532159</v>
      </c>
      <c r="AS9" s="17"/>
      <c r="AT9" s="17">
        <v>7.0981035552381694E-2</v>
      </c>
      <c r="AU9" s="17">
        <v>9.0687912092424203E-2</v>
      </c>
      <c r="AV9" s="17">
        <v>0.16645770787623099</v>
      </c>
      <c r="AW9" s="17">
        <v>0.27335100575007498</v>
      </c>
      <c r="AX9" s="17">
        <v>0.33720750731304699</v>
      </c>
    </row>
    <row r="10" spans="2:50" x14ac:dyDescent="0.35">
      <c r="B10" s="18" t="s">
        <v>87</v>
      </c>
      <c r="C10" s="17">
        <v>0.42356566319847999</v>
      </c>
      <c r="D10" s="17">
        <v>0.45676077196607301</v>
      </c>
      <c r="E10" s="17">
        <v>0.391115123816142</v>
      </c>
      <c r="F10" s="17"/>
      <c r="G10" s="17">
        <v>0.42621891934391798</v>
      </c>
      <c r="H10" s="17">
        <v>0.36206037688127601</v>
      </c>
      <c r="I10" s="17">
        <v>0.42924931865453098</v>
      </c>
      <c r="J10" s="17">
        <v>0.48139920485960902</v>
      </c>
      <c r="K10" s="17">
        <v>0.454221915525585</v>
      </c>
      <c r="L10" s="17">
        <v>0.39967675049492901</v>
      </c>
      <c r="M10" s="17"/>
      <c r="N10" s="17">
        <v>0.50737341091181298</v>
      </c>
      <c r="O10" s="17">
        <v>0.45360949653421001</v>
      </c>
      <c r="P10" s="17">
        <v>0.37813970112524597</v>
      </c>
      <c r="Q10" s="17">
        <v>0.34075447941947101</v>
      </c>
      <c r="R10" s="17"/>
      <c r="S10" s="17">
        <v>0.42291564021024602</v>
      </c>
      <c r="T10" s="17">
        <v>0.35924369775338899</v>
      </c>
      <c r="U10" s="17">
        <v>0.45298276181022901</v>
      </c>
      <c r="V10" s="17">
        <v>0.41775476949895901</v>
      </c>
      <c r="W10" s="17">
        <v>0.49834578486342501</v>
      </c>
      <c r="X10" s="17">
        <v>0.37126872429695201</v>
      </c>
      <c r="Y10" s="17">
        <v>0.36392225813436102</v>
      </c>
      <c r="Z10" s="17">
        <v>0.42583967151315999</v>
      </c>
      <c r="AA10" s="17">
        <v>0.428469404586796</v>
      </c>
      <c r="AB10" s="17">
        <v>0.44365230506303499</v>
      </c>
      <c r="AC10" s="17">
        <v>0.54600264879214899</v>
      </c>
      <c r="AD10" s="17">
        <v>0.50258564600375999</v>
      </c>
      <c r="AE10" s="17"/>
      <c r="AF10" s="17">
        <v>0.40354007566640498</v>
      </c>
      <c r="AG10" s="17">
        <v>0.48375489739184202</v>
      </c>
      <c r="AH10" s="17">
        <v>0.35330852765950399</v>
      </c>
      <c r="AI10" s="17"/>
      <c r="AJ10" s="17">
        <v>0.458583240949963</v>
      </c>
      <c r="AK10" s="17">
        <v>0.436389185832388</v>
      </c>
      <c r="AL10" s="17">
        <v>0.45431010057784998</v>
      </c>
      <c r="AM10" s="17">
        <v>0.32931293569200198</v>
      </c>
      <c r="AN10" s="17">
        <v>0.33406462870218101</v>
      </c>
      <c r="AO10" s="17"/>
      <c r="AP10" s="17">
        <v>0.460303675372145</v>
      </c>
      <c r="AQ10" s="17">
        <v>0.45556718686980202</v>
      </c>
      <c r="AR10" s="17">
        <v>0.42028098131750402</v>
      </c>
      <c r="AS10" s="17"/>
      <c r="AT10" s="17">
        <v>0.33928850793418203</v>
      </c>
      <c r="AU10" s="17">
        <v>0.462984534232528</v>
      </c>
      <c r="AV10" s="17">
        <v>0.44494814383175002</v>
      </c>
      <c r="AW10" s="17">
        <v>0.43866047688270399</v>
      </c>
      <c r="AX10" s="17">
        <v>0.42468559820337298</v>
      </c>
    </row>
    <row r="11" spans="2:50" x14ac:dyDescent="0.35">
      <c r="B11" s="18" t="s">
        <v>88</v>
      </c>
      <c r="C11" s="17">
        <v>0.31920355171125298</v>
      </c>
      <c r="D11" s="17">
        <v>0.30064127161332699</v>
      </c>
      <c r="E11" s="17">
        <v>0.33777233402629597</v>
      </c>
      <c r="F11" s="17"/>
      <c r="G11" s="17">
        <v>0.217460262187993</v>
      </c>
      <c r="H11" s="17">
        <v>0.288421190847862</v>
      </c>
      <c r="I11" s="17">
        <v>0.24519795574946199</v>
      </c>
      <c r="J11" s="17">
        <v>0.29825698244565302</v>
      </c>
      <c r="K11" s="17">
        <v>0.341512722966478</v>
      </c>
      <c r="L11" s="17">
        <v>0.47412393809539199</v>
      </c>
      <c r="M11" s="17"/>
      <c r="N11" s="17">
        <v>0.193696616898408</v>
      </c>
      <c r="O11" s="17">
        <v>0.30305890184717799</v>
      </c>
      <c r="P11" s="17">
        <v>0.384891020757339</v>
      </c>
      <c r="Q11" s="17">
        <v>0.41749186003105199</v>
      </c>
      <c r="R11" s="17"/>
      <c r="S11" s="17">
        <v>0.26747021722577902</v>
      </c>
      <c r="T11" s="17">
        <v>0.35276365207196703</v>
      </c>
      <c r="U11" s="17">
        <v>0.33191104542240102</v>
      </c>
      <c r="V11" s="17">
        <v>0.34483756119612502</v>
      </c>
      <c r="W11" s="17">
        <v>0.262367004406519</v>
      </c>
      <c r="X11" s="17">
        <v>0.37949887883387901</v>
      </c>
      <c r="Y11" s="17">
        <v>0.39364392094596801</v>
      </c>
      <c r="Z11" s="17">
        <v>0.295860589317264</v>
      </c>
      <c r="AA11" s="17">
        <v>0.34282251939045399</v>
      </c>
      <c r="AB11" s="17">
        <v>0.25140696316612998</v>
      </c>
      <c r="AC11" s="17">
        <v>0.29707936511579502</v>
      </c>
      <c r="AD11" s="17">
        <v>0.24063044811644599</v>
      </c>
      <c r="AE11" s="17"/>
      <c r="AF11" s="17">
        <v>0.40471625298333902</v>
      </c>
      <c r="AG11" s="17">
        <v>0.27939537216509902</v>
      </c>
      <c r="AH11" s="17">
        <v>0.27444822142573999</v>
      </c>
      <c r="AI11" s="17"/>
      <c r="AJ11" s="17">
        <v>0.35771984107166599</v>
      </c>
      <c r="AK11" s="17">
        <v>0.28572095549644799</v>
      </c>
      <c r="AL11" s="17">
        <v>0.304630532134539</v>
      </c>
      <c r="AM11" s="17">
        <v>0.49011037873131702</v>
      </c>
      <c r="AN11" s="17">
        <v>0.33004823553130003</v>
      </c>
      <c r="AO11" s="17"/>
      <c r="AP11" s="17">
        <v>0.31656618540936099</v>
      </c>
      <c r="AQ11" s="17">
        <v>0.25726192675857401</v>
      </c>
      <c r="AR11" s="17">
        <v>0.32605266254102999</v>
      </c>
      <c r="AS11" s="17"/>
      <c r="AT11" s="17">
        <v>0.45064508280833598</v>
      </c>
      <c r="AU11" s="17">
        <v>0.31392473501273599</v>
      </c>
      <c r="AV11" s="17">
        <v>0.27260217042367302</v>
      </c>
      <c r="AW11" s="17">
        <v>0.19657378160021399</v>
      </c>
      <c r="AX11" s="17">
        <v>0.180094285056423</v>
      </c>
    </row>
    <row r="12" spans="2:50" x14ac:dyDescent="0.35">
      <c r="B12" s="18" t="s">
        <v>89</v>
      </c>
      <c r="C12" s="17">
        <v>2.9208242868965999E-2</v>
      </c>
      <c r="D12" s="17">
        <v>2.8199074592588799E-2</v>
      </c>
      <c r="E12" s="17">
        <v>3.0394546226406801E-2</v>
      </c>
      <c r="F12" s="17"/>
      <c r="G12" s="17">
        <v>7.7431832702829995E-2</v>
      </c>
      <c r="H12" s="17">
        <v>4.6055360185960299E-2</v>
      </c>
      <c r="I12" s="17">
        <v>1.6290251483572001E-2</v>
      </c>
      <c r="J12" s="17">
        <v>1.5949576264530901E-2</v>
      </c>
      <c r="K12" s="17">
        <v>1.9398663035846302E-2</v>
      </c>
      <c r="L12" s="17">
        <v>1.13871872844138E-2</v>
      </c>
      <c r="M12" s="17"/>
      <c r="N12" s="17">
        <v>3.1532859729611798E-2</v>
      </c>
      <c r="O12" s="17">
        <v>2.1452975515627699E-2</v>
      </c>
      <c r="P12" s="17">
        <v>3.5415079205437898E-2</v>
      </c>
      <c r="Q12" s="17">
        <v>3.01085927677519E-2</v>
      </c>
      <c r="R12" s="17"/>
      <c r="S12" s="17">
        <v>2.9329102476891099E-2</v>
      </c>
      <c r="T12" s="17">
        <v>2.83001340376412E-2</v>
      </c>
      <c r="U12" s="17">
        <v>2.0211670105866698E-2</v>
      </c>
      <c r="V12" s="17">
        <v>1.48851038929496E-2</v>
      </c>
      <c r="W12" s="17">
        <v>3.2751262671105799E-2</v>
      </c>
      <c r="X12" s="17">
        <v>1.37562956372643E-2</v>
      </c>
      <c r="Y12" s="17">
        <v>3.2260368790919501E-2</v>
      </c>
      <c r="Z12" s="17">
        <v>8.4177516800113504E-3</v>
      </c>
      <c r="AA12" s="17">
        <v>3.4625310219282099E-2</v>
      </c>
      <c r="AB12" s="17">
        <v>6.08505224578164E-2</v>
      </c>
      <c r="AC12" s="17">
        <v>1.9144804252652501E-2</v>
      </c>
      <c r="AD12" s="17">
        <v>5.91831856689672E-2</v>
      </c>
      <c r="AE12" s="17"/>
      <c r="AF12" s="17">
        <v>2.0417621490546899E-2</v>
      </c>
      <c r="AG12" s="17">
        <v>3.00267017279604E-2</v>
      </c>
      <c r="AH12" s="17">
        <v>4.1470337030571597E-2</v>
      </c>
      <c r="AI12" s="17"/>
      <c r="AJ12" s="17">
        <v>1.13961372803392E-2</v>
      </c>
      <c r="AK12" s="17">
        <v>2.8818071032612299E-2</v>
      </c>
      <c r="AL12" s="17">
        <v>3.2938760386870103E-2</v>
      </c>
      <c r="AM12" s="17">
        <v>3.0474948336920101E-2</v>
      </c>
      <c r="AN12" s="17">
        <v>2.5330250710990401E-2</v>
      </c>
      <c r="AO12" s="17"/>
      <c r="AP12" s="17">
        <v>5.5254187279257802E-3</v>
      </c>
      <c r="AQ12" s="17">
        <v>3.1806174384046398E-2</v>
      </c>
      <c r="AR12" s="17">
        <v>2.0267335905062699E-2</v>
      </c>
      <c r="AS12" s="17"/>
      <c r="AT12" s="17">
        <v>2.6966250828294201E-2</v>
      </c>
      <c r="AU12" s="17">
        <v>3.35296020638544E-2</v>
      </c>
      <c r="AV12" s="17">
        <v>2.43402733714672E-2</v>
      </c>
      <c r="AW12" s="17">
        <v>2.34647341307994E-2</v>
      </c>
      <c r="AX12" s="17">
        <v>2.77458618441229E-2</v>
      </c>
    </row>
    <row r="13" spans="2:50" x14ac:dyDescent="0.35">
      <c r="B13" s="18" t="s">
        <v>90</v>
      </c>
      <c r="C13" s="17">
        <v>1.7731763123897602E-2</v>
      </c>
      <c r="D13" s="17">
        <v>1.5017460784113699E-2</v>
      </c>
      <c r="E13" s="17">
        <v>2.05021408791905E-2</v>
      </c>
      <c r="F13" s="17"/>
      <c r="G13" s="17">
        <v>3.8845874225553197E-2</v>
      </c>
      <c r="H13" s="17">
        <v>2.62337712762418E-2</v>
      </c>
      <c r="I13" s="17">
        <v>1.5557386005089499E-2</v>
      </c>
      <c r="J13" s="17">
        <v>1.37460451320993E-2</v>
      </c>
      <c r="K13" s="17">
        <v>7.1163779070703304E-3</v>
      </c>
      <c r="L13" s="17">
        <v>8.9189340323990104E-3</v>
      </c>
      <c r="M13" s="17"/>
      <c r="N13" s="17">
        <v>9.0969080468818395E-3</v>
      </c>
      <c r="O13" s="17">
        <v>2.5004747278148699E-2</v>
      </c>
      <c r="P13" s="17">
        <v>1.29355480401455E-2</v>
      </c>
      <c r="Q13" s="17">
        <v>2.4238920152233299E-2</v>
      </c>
      <c r="R13" s="17"/>
      <c r="S13" s="17">
        <v>1.9264938494608301E-2</v>
      </c>
      <c r="T13" s="17">
        <v>6.5709249399575897E-3</v>
      </c>
      <c r="U13" s="17">
        <v>0</v>
      </c>
      <c r="V13" s="17">
        <v>2.2551788370532701E-2</v>
      </c>
      <c r="W13" s="17">
        <v>2.0401238558874098E-2</v>
      </c>
      <c r="X13" s="17">
        <v>2.7448527992487499E-2</v>
      </c>
      <c r="Y13" s="17">
        <v>2.8274630212775102E-2</v>
      </c>
      <c r="Z13" s="17">
        <v>2.2598564554524699E-2</v>
      </c>
      <c r="AA13" s="17">
        <v>2.0798422249633301E-2</v>
      </c>
      <c r="AB13" s="17">
        <v>2.0352183251199901E-2</v>
      </c>
      <c r="AC13" s="17">
        <v>1.9304174718493598E-2</v>
      </c>
      <c r="AD13" s="17">
        <v>0</v>
      </c>
      <c r="AE13" s="17"/>
      <c r="AF13" s="17">
        <v>1.4707989570473401E-2</v>
      </c>
      <c r="AG13" s="17">
        <v>9.3373269811935205E-3</v>
      </c>
      <c r="AH13" s="17">
        <v>2.5534321019058798E-2</v>
      </c>
      <c r="AI13" s="17"/>
      <c r="AJ13" s="17">
        <v>1.07160830247703E-2</v>
      </c>
      <c r="AK13" s="17">
        <v>2.1074025269747301E-2</v>
      </c>
      <c r="AL13" s="17">
        <v>6.8159067225236599E-3</v>
      </c>
      <c r="AM13" s="17">
        <v>2.5591124064987002E-2</v>
      </c>
      <c r="AN13" s="17">
        <v>3.0370485348378901E-2</v>
      </c>
      <c r="AO13" s="17"/>
      <c r="AP13" s="17">
        <v>9.9702895141794996E-3</v>
      </c>
      <c r="AQ13" s="17">
        <v>2.39968303092589E-2</v>
      </c>
      <c r="AR13" s="17">
        <v>6.9631280841266404E-3</v>
      </c>
      <c r="AS13" s="17"/>
      <c r="AT13" s="17">
        <v>1.22464086459887E-2</v>
      </c>
      <c r="AU13" s="17">
        <v>1.9285001841947501E-2</v>
      </c>
      <c r="AV13" s="17">
        <v>2.2914625334494999E-2</v>
      </c>
      <c r="AW13" s="17">
        <v>1.44372606457279E-2</v>
      </c>
      <c r="AX13" s="17">
        <v>0</v>
      </c>
    </row>
    <row r="14" spans="2:50" x14ac:dyDescent="0.35">
      <c r="B14" s="18" t="s">
        <v>67</v>
      </c>
      <c r="C14" s="19">
        <v>7.6410706292388803E-2</v>
      </c>
      <c r="D14" s="19">
        <v>3.59611367764913E-2</v>
      </c>
      <c r="E14" s="19">
        <v>0.116397891614546</v>
      </c>
      <c r="F14" s="19"/>
      <c r="G14" s="19">
        <v>0.10237045960819</v>
      </c>
      <c r="H14" s="19">
        <v>8.4251553740142093E-2</v>
      </c>
      <c r="I14" s="19">
        <v>9.68645014445252E-2</v>
      </c>
      <c r="J14" s="19">
        <v>6.6393430665483893E-2</v>
      </c>
      <c r="K14" s="19">
        <v>5.6014863317333199E-2</v>
      </c>
      <c r="L14" s="19">
        <v>5.7916989409506597E-2</v>
      </c>
      <c r="M14" s="19"/>
      <c r="N14" s="19">
        <v>4.8537009201630101E-2</v>
      </c>
      <c r="O14" s="19">
        <v>6.3985051552752595E-2</v>
      </c>
      <c r="P14" s="19">
        <v>8.3822797886177705E-2</v>
      </c>
      <c r="Q14" s="19">
        <v>0.106992107711722</v>
      </c>
      <c r="R14" s="19"/>
      <c r="S14" s="19">
        <v>4.9278853762916401E-2</v>
      </c>
      <c r="T14" s="19">
        <v>0.107959704528433</v>
      </c>
      <c r="U14" s="19">
        <v>0.118637682807835</v>
      </c>
      <c r="V14" s="19">
        <v>8.1349333681964606E-2</v>
      </c>
      <c r="W14" s="19">
        <v>5.6476297978235598E-2</v>
      </c>
      <c r="X14" s="19">
        <v>6.7582664026438394E-2</v>
      </c>
      <c r="Y14" s="19">
        <v>7.5181740887065501E-2</v>
      </c>
      <c r="Z14" s="19">
        <v>0.115635402443458</v>
      </c>
      <c r="AA14" s="19">
        <v>6.1058405453413102E-2</v>
      </c>
      <c r="AB14" s="19">
        <v>8.8594818675701598E-2</v>
      </c>
      <c r="AC14" s="19">
        <v>3.9372832035736598E-2</v>
      </c>
      <c r="AD14" s="19">
        <v>4.3710976053262199E-2</v>
      </c>
      <c r="AE14" s="19"/>
      <c r="AF14" s="19">
        <v>6.1159121552694401E-2</v>
      </c>
      <c r="AG14" s="19">
        <v>4.73367266973495E-2</v>
      </c>
      <c r="AH14" s="19">
        <v>0.13009341218266701</v>
      </c>
      <c r="AI14" s="19"/>
      <c r="AJ14" s="19">
        <v>3.4084320187991499E-2</v>
      </c>
      <c r="AK14" s="19">
        <v>6.9031479780004304E-2</v>
      </c>
      <c r="AL14" s="19">
        <v>4.3287381990878497E-2</v>
      </c>
      <c r="AM14" s="19">
        <v>4.88540732416008E-2</v>
      </c>
      <c r="AN14" s="19">
        <v>0.15838457433551301</v>
      </c>
      <c r="AO14" s="19"/>
      <c r="AP14" s="19">
        <v>4.5156720244351502E-2</v>
      </c>
      <c r="AQ14" s="19">
        <v>6.5212648792453698E-2</v>
      </c>
      <c r="AR14" s="19">
        <v>5.23443546201183E-2</v>
      </c>
      <c r="AS14" s="19"/>
      <c r="AT14" s="19">
        <v>9.9872714230818005E-2</v>
      </c>
      <c r="AU14" s="19">
        <v>7.9588214756509498E-2</v>
      </c>
      <c r="AV14" s="19">
        <v>6.8737079162383502E-2</v>
      </c>
      <c r="AW14" s="19">
        <v>5.3512740990480097E-2</v>
      </c>
      <c r="AX14" s="19">
        <v>3.02667475830347E-2</v>
      </c>
    </row>
    <row r="15" spans="2:50" x14ac:dyDescent="0.35">
      <c r="B15" s="16"/>
    </row>
    <row r="16" spans="2:50" x14ac:dyDescent="0.35">
      <c r="B16" t="s">
        <v>70</v>
      </c>
    </row>
    <row r="17" spans="2:2" x14ac:dyDescent="0.35">
      <c r="B17" t="s">
        <v>71</v>
      </c>
    </row>
    <row r="19" spans="2:2" x14ac:dyDescent="0.35">
      <c r="B19"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X30"/>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108</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30"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9" spans="2:50" ht="29" x14ac:dyDescent="0.35">
      <c r="B9" s="18" t="s">
        <v>92</v>
      </c>
      <c r="C9" s="17">
        <v>0.33109287538513699</v>
      </c>
      <c r="D9" s="17">
        <v>0.32365896383776999</v>
      </c>
      <c r="E9" s="17">
        <v>0.336639523549424</v>
      </c>
      <c r="F9" s="17"/>
      <c r="G9" s="17">
        <v>0.189235384839568</v>
      </c>
      <c r="H9" s="17">
        <v>0.239247464125045</v>
      </c>
      <c r="I9" s="17">
        <v>0.29463223468588501</v>
      </c>
      <c r="J9" s="17">
        <v>0.379067470354708</v>
      </c>
      <c r="K9" s="17">
        <v>0.41494856852562201</v>
      </c>
      <c r="L9" s="17">
        <v>0.43453170720387002</v>
      </c>
      <c r="M9" s="17"/>
      <c r="N9" s="17">
        <v>0.352704308477989</v>
      </c>
      <c r="O9" s="17">
        <v>0.34442310671719201</v>
      </c>
      <c r="P9" s="17">
        <v>0.29311860961057001</v>
      </c>
      <c r="Q9" s="17">
        <v>0.33052373518271899</v>
      </c>
      <c r="R9" s="17"/>
      <c r="S9" s="17">
        <v>0.27717576953122403</v>
      </c>
      <c r="T9" s="17">
        <v>0.36406009631849001</v>
      </c>
      <c r="U9" s="17">
        <v>0.39750583123128003</v>
      </c>
      <c r="V9" s="17">
        <v>0.39312669529769401</v>
      </c>
      <c r="W9" s="17">
        <v>0.39334276433340498</v>
      </c>
      <c r="X9" s="17">
        <v>0.32595575112154301</v>
      </c>
      <c r="Y9" s="17">
        <v>0.30972656826977801</v>
      </c>
      <c r="Z9" s="17">
        <v>0.384118749414046</v>
      </c>
      <c r="AA9" s="17">
        <v>0.312365551885389</v>
      </c>
      <c r="AB9" s="17">
        <v>0.25047046761886699</v>
      </c>
      <c r="AC9" s="17">
        <v>0.27536093413892299</v>
      </c>
      <c r="AD9" s="17">
        <v>0.33684729229333898</v>
      </c>
      <c r="AE9" s="17"/>
      <c r="AF9" s="17">
        <v>0.397729135226147</v>
      </c>
      <c r="AG9" s="17">
        <v>0.32800702647415397</v>
      </c>
      <c r="AH9" s="17">
        <v>0.28218359942261201</v>
      </c>
      <c r="AI9" s="17"/>
      <c r="AJ9" s="17">
        <v>0.41838449931944799</v>
      </c>
      <c r="AK9" s="17">
        <v>0.24795693901961899</v>
      </c>
      <c r="AL9" s="17">
        <v>0.40667579960442501</v>
      </c>
      <c r="AM9" s="17">
        <v>0.44908794798787199</v>
      </c>
      <c r="AN9" s="17">
        <v>0.35345823190015602</v>
      </c>
      <c r="AO9" s="17"/>
      <c r="AP9" s="17">
        <v>0.40459178346680902</v>
      </c>
      <c r="AQ9" s="17">
        <v>0.264292393333461</v>
      </c>
      <c r="AR9" s="17">
        <v>0.35442897115522998</v>
      </c>
      <c r="AS9" s="17"/>
      <c r="AT9" s="17">
        <v>0.354791203783975</v>
      </c>
      <c r="AU9" s="17">
        <v>0.33251714404496502</v>
      </c>
      <c r="AV9" s="17">
        <v>0.32299995619413202</v>
      </c>
      <c r="AW9" s="17">
        <v>0.29076386019019301</v>
      </c>
      <c r="AX9" s="17">
        <v>0.34330399808828099</v>
      </c>
    </row>
    <row r="10" spans="2:50" ht="29" x14ac:dyDescent="0.35">
      <c r="B10" s="18" t="s">
        <v>93</v>
      </c>
      <c r="C10" s="17">
        <v>0.28709973715752102</v>
      </c>
      <c r="D10" s="17">
        <v>0.31251479459176401</v>
      </c>
      <c r="E10" s="17">
        <v>0.26334992900341198</v>
      </c>
      <c r="F10" s="17"/>
      <c r="G10" s="17">
        <v>0.19030909850255601</v>
      </c>
      <c r="H10" s="17">
        <v>0.228809675442811</v>
      </c>
      <c r="I10" s="17">
        <v>0.252356891118027</v>
      </c>
      <c r="J10" s="17">
        <v>0.29442383577660902</v>
      </c>
      <c r="K10" s="17">
        <v>0.34456311944644702</v>
      </c>
      <c r="L10" s="17">
        <v>0.38264553446572402</v>
      </c>
      <c r="M10" s="17"/>
      <c r="N10" s="17">
        <v>0.32556162478622203</v>
      </c>
      <c r="O10" s="17">
        <v>0.30458838463256299</v>
      </c>
      <c r="P10" s="17">
        <v>0.25265325297455699</v>
      </c>
      <c r="Q10" s="17">
        <v>0.25672209791179601</v>
      </c>
      <c r="R10" s="17"/>
      <c r="S10" s="17">
        <v>0.283347700503361</v>
      </c>
      <c r="T10" s="17">
        <v>0.34632236574154202</v>
      </c>
      <c r="U10" s="17">
        <v>0.28260200985811001</v>
      </c>
      <c r="V10" s="17">
        <v>0.269009508005916</v>
      </c>
      <c r="W10" s="17">
        <v>0.32630207386098398</v>
      </c>
      <c r="X10" s="17">
        <v>0.242851013661459</v>
      </c>
      <c r="Y10" s="17">
        <v>0.310335484202102</v>
      </c>
      <c r="Z10" s="17">
        <v>0.32494941492837098</v>
      </c>
      <c r="AA10" s="17">
        <v>0.27702471003225798</v>
      </c>
      <c r="AB10" s="17">
        <v>0.22171606715530801</v>
      </c>
      <c r="AC10" s="17">
        <v>0.232731087597079</v>
      </c>
      <c r="AD10" s="17">
        <v>0.36785472668512598</v>
      </c>
      <c r="AE10" s="17"/>
      <c r="AF10" s="17">
        <v>0.29980188958309101</v>
      </c>
      <c r="AG10" s="17">
        <v>0.30400678973711998</v>
      </c>
      <c r="AH10" s="17">
        <v>0.249317840505001</v>
      </c>
      <c r="AI10" s="17"/>
      <c r="AJ10" s="17">
        <v>0.31957273588088198</v>
      </c>
      <c r="AK10" s="17">
        <v>0.270530257198978</v>
      </c>
      <c r="AL10" s="17">
        <v>0.39125738621221801</v>
      </c>
      <c r="AM10" s="17">
        <v>0.32358757407456301</v>
      </c>
      <c r="AN10" s="17">
        <v>0.233111942631994</v>
      </c>
      <c r="AO10" s="17"/>
      <c r="AP10" s="17">
        <v>0.29247792679166901</v>
      </c>
      <c r="AQ10" s="17">
        <v>0.27466209926609397</v>
      </c>
      <c r="AR10" s="17">
        <v>0.36832793700636701</v>
      </c>
      <c r="AS10" s="17"/>
      <c r="AT10" s="17">
        <v>0.26028405305084801</v>
      </c>
      <c r="AU10" s="17">
        <v>0.24099606551768399</v>
      </c>
      <c r="AV10" s="17">
        <v>0.30385086090929597</v>
      </c>
      <c r="AW10" s="17">
        <v>0.32011401642836002</v>
      </c>
      <c r="AX10" s="17">
        <v>0.340409840208237</v>
      </c>
    </row>
    <row r="11" spans="2:50" x14ac:dyDescent="0.35">
      <c r="B11" s="18" t="s">
        <v>94</v>
      </c>
      <c r="C11" s="17">
        <v>0.27581687290218299</v>
      </c>
      <c r="D11" s="17">
        <v>0.28782511202257899</v>
      </c>
      <c r="E11" s="17">
        <v>0.26395447423145302</v>
      </c>
      <c r="F11" s="17"/>
      <c r="G11" s="17">
        <v>0.1522578121564</v>
      </c>
      <c r="H11" s="17">
        <v>0.192811065787374</v>
      </c>
      <c r="I11" s="17">
        <v>0.253883034088693</v>
      </c>
      <c r="J11" s="17">
        <v>0.34380865918460202</v>
      </c>
      <c r="K11" s="17">
        <v>0.31250067675858501</v>
      </c>
      <c r="L11" s="17">
        <v>0.36332813421332599</v>
      </c>
      <c r="M11" s="17"/>
      <c r="N11" s="17">
        <v>0.27185615813894898</v>
      </c>
      <c r="O11" s="17">
        <v>0.30961845153888701</v>
      </c>
      <c r="P11" s="17">
        <v>0.26565528019717999</v>
      </c>
      <c r="Q11" s="17">
        <v>0.25624921862411199</v>
      </c>
      <c r="R11" s="17"/>
      <c r="S11" s="17">
        <v>0.214352302903141</v>
      </c>
      <c r="T11" s="17">
        <v>0.26174778808744698</v>
      </c>
      <c r="U11" s="17">
        <v>0.27417380504996902</v>
      </c>
      <c r="V11" s="17">
        <v>0.27892011568733199</v>
      </c>
      <c r="W11" s="17">
        <v>0.321400839738408</v>
      </c>
      <c r="X11" s="17">
        <v>0.26807917161303901</v>
      </c>
      <c r="Y11" s="17">
        <v>0.29934010555685298</v>
      </c>
      <c r="Z11" s="17">
        <v>0.34333782009415498</v>
      </c>
      <c r="AA11" s="17">
        <v>0.28109867792902798</v>
      </c>
      <c r="AB11" s="17">
        <v>0.29755749239919399</v>
      </c>
      <c r="AC11" s="17">
        <v>0.250663320112397</v>
      </c>
      <c r="AD11" s="17">
        <v>0.34068449247633098</v>
      </c>
      <c r="AE11" s="17"/>
      <c r="AF11" s="17">
        <v>0.31697089913719201</v>
      </c>
      <c r="AG11" s="17">
        <v>0.297073082529906</v>
      </c>
      <c r="AH11" s="17">
        <v>0.206191209198444</v>
      </c>
      <c r="AI11" s="17"/>
      <c r="AJ11" s="17">
        <v>0.32685875519541802</v>
      </c>
      <c r="AK11" s="17">
        <v>0.25062786321590003</v>
      </c>
      <c r="AL11" s="17">
        <v>0.33132200615902602</v>
      </c>
      <c r="AM11" s="17">
        <v>0.34188170613629398</v>
      </c>
      <c r="AN11" s="17">
        <v>0.244442959127772</v>
      </c>
      <c r="AO11" s="17"/>
      <c r="AP11" s="17">
        <v>0.32129829187967701</v>
      </c>
      <c r="AQ11" s="17">
        <v>0.25578424191058302</v>
      </c>
      <c r="AR11" s="17">
        <v>0.284863376903423</v>
      </c>
      <c r="AS11" s="17"/>
      <c r="AT11" s="17">
        <v>0.29272804964812499</v>
      </c>
      <c r="AU11" s="17">
        <v>0.31424105915255701</v>
      </c>
      <c r="AV11" s="17">
        <v>0.235599646049028</v>
      </c>
      <c r="AW11" s="17">
        <v>0.22361308127229301</v>
      </c>
      <c r="AX11" s="17">
        <v>0.35498562005960499</v>
      </c>
    </row>
    <row r="12" spans="2:50" ht="29" x14ac:dyDescent="0.35">
      <c r="B12" s="18" t="s">
        <v>95</v>
      </c>
      <c r="C12" s="17">
        <v>0.247331864521463</v>
      </c>
      <c r="D12" s="17">
        <v>0.27154500688180899</v>
      </c>
      <c r="E12" s="17">
        <v>0.22366962129137299</v>
      </c>
      <c r="F12" s="17"/>
      <c r="G12" s="17">
        <v>0.217324424966435</v>
      </c>
      <c r="H12" s="17">
        <v>0.23295465316734201</v>
      </c>
      <c r="I12" s="17">
        <v>0.23464846875988399</v>
      </c>
      <c r="J12" s="17">
        <v>0.27155885017421899</v>
      </c>
      <c r="K12" s="17">
        <v>0.281695305526596</v>
      </c>
      <c r="L12" s="17">
        <v>0.24661437059140301</v>
      </c>
      <c r="M12" s="17"/>
      <c r="N12" s="17">
        <v>0.23812524821676401</v>
      </c>
      <c r="O12" s="17">
        <v>0.24049135336038899</v>
      </c>
      <c r="P12" s="17">
        <v>0.256449227456439</v>
      </c>
      <c r="Q12" s="17">
        <v>0.25122489273257498</v>
      </c>
      <c r="R12" s="17"/>
      <c r="S12" s="17">
        <v>0.28881674011193698</v>
      </c>
      <c r="T12" s="17">
        <v>0.26929693251248998</v>
      </c>
      <c r="U12" s="17">
        <v>0.206506652409363</v>
      </c>
      <c r="V12" s="17">
        <v>0.236093505455231</v>
      </c>
      <c r="W12" s="17">
        <v>0.24945742253283301</v>
      </c>
      <c r="X12" s="17">
        <v>0.25659043127341502</v>
      </c>
      <c r="Y12" s="17">
        <v>0.27055196392196201</v>
      </c>
      <c r="Z12" s="17">
        <v>0.177265071189464</v>
      </c>
      <c r="AA12" s="17">
        <v>0.202100651638592</v>
      </c>
      <c r="AB12" s="17">
        <v>0.276570433947046</v>
      </c>
      <c r="AC12" s="17">
        <v>0.20622786439226601</v>
      </c>
      <c r="AD12" s="17">
        <v>0.246028886300688</v>
      </c>
      <c r="AE12" s="17"/>
      <c r="AF12" s="17">
        <v>0.223924018889711</v>
      </c>
      <c r="AG12" s="17">
        <v>0.27531371632444501</v>
      </c>
      <c r="AH12" s="17">
        <v>0.22662186187994501</v>
      </c>
      <c r="AI12" s="17"/>
      <c r="AJ12" s="17">
        <v>0.21588025802369701</v>
      </c>
      <c r="AK12" s="17">
        <v>0.24754485957601</v>
      </c>
      <c r="AL12" s="17">
        <v>0.31111542215357402</v>
      </c>
      <c r="AM12" s="17">
        <v>0.21310490137854199</v>
      </c>
      <c r="AN12" s="17">
        <v>0.243506007631035</v>
      </c>
      <c r="AO12" s="17"/>
      <c r="AP12" s="17">
        <v>0.182820813947808</v>
      </c>
      <c r="AQ12" s="17">
        <v>0.25746461605697302</v>
      </c>
      <c r="AR12" s="17">
        <v>0.25532449779862798</v>
      </c>
      <c r="AS12" s="17"/>
      <c r="AT12" s="17">
        <v>0.24359071403546501</v>
      </c>
      <c r="AU12" s="17">
        <v>0.25423227343807397</v>
      </c>
      <c r="AV12" s="17">
        <v>0.26971526439937199</v>
      </c>
      <c r="AW12" s="17">
        <v>0.22235896937600699</v>
      </c>
      <c r="AX12" s="17">
        <v>8.3172386125693804E-2</v>
      </c>
    </row>
    <row r="13" spans="2:50" ht="43.5" x14ac:dyDescent="0.35">
      <c r="B13" s="18" t="s">
        <v>96</v>
      </c>
      <c r="C13" s="17">
        <v>0.22713244007255301</v>
      </c>
      <c r="D13" s="17">
        <v>0.205967870867339</v>
      </c>
      <c r="E13" s="17">
        <v>0.24729416396802001</v>
      </c>
      <c r="F13" s="17"/>
      <c r="G13" s="17">
        <v>0.12167602099586</v>
      </c>
      <c r="H13" s="17">
        <v>0.16432942830474101</v>
      </c>
      <c r="I13" s="17">
        <v>0.29175572423785601</v>
      </c>
      <c r="J13" s="17">
        <v>0.26096148975999101</v>
      </c>
      <c r="K13" s="17">
        <v>0.25392399009134298</v>
      </c>
      <c r="L13" s="17">
        <v>0.25006727640361898</v>
      </c>
      <c r="M13" s="17"/>
      <c r="N13" s="17">
        <v>0.27834501584631699</v>
      </c>
      <c r="O13" s="17">
        <v>0.24190192762278401</v>
      </c>
      <c r="P13" s="17">
        <v>0.20287002817271599</v>
      </c>
      <c r="Q13" s="17">
        <v>0.178593106797658</v>
      </c>
      <c r="R13" s="17"/>
      <c r="S13" s="17">
        <v>0.17092427619430001</v>
      </c>
      <c r="T13" s="17">
        <v>0.24820409870232299</v>
      </c>
      <c r="U13" s="17">
        <v>0.16500320382460401</v>
      </c>
      <c r="V13" s="17">
        <v>0.30205459494012099</v>
      </c>
      <c r="W13" s="17">
        <v>0.22897102076137699</v>
      </c>
      <c r="X13" s="17">
        <v>0.229791545897472</v>
      </c>
      <c r="Y13" s="17">
        <v>0.22252651667080001</v>
      </c>
      <c r="Z13" s="17">
        <v>0.28335632852611697</v>
      </c>
      <c r="AA13" s="17">
        <v>0.22938091532632099</v>
      </c>
      <c r="AB13" s="17">
        <v>0.246727926011341</v>
      </c>
      <c r="AC13" s="17">
        <v>0.236244376171312</v>
      </c>
      <c r="AD13" s="17">
        <v>0.18194111425576101</v>
      </c>
      <c r="AE13" s="17"/>
      <c r="AF13" s="17">
        <v>0.26741813083944999</v>
      </c>
      <c r="AG13" s="17">
        <v>0.24124012442954601</v>
      </c>
      <c r="AH13" s="17">
        <v>0.17039814720157201</v>
      </c>
      <c r="AI13" s="17"/>
      <c r="AJ13" s="17">
        <v>0.30249668213376202</v>
      </c>
      <c r="AK13" s="17">
        <v>0.178453920983973</v>
      </c>
      <c r="AL13" s="17">
        <v>0.199486126727563</v>
      </c>
      <c r="AM13" s="17">
        <v>0.190550864395924</v>
      </c>
      <c r="AN13" s="17">
        <v>0.17842621747340501</v>
      </c>
      <c r="AO13" s="17"/>
      <c r="AP13" s="17">
        <v>0.30852259156494199</v>
      </c>
      <c r="AQ13" s="17">
        <v>0.19451335570398201</v>
      </c>
      <c r="AR13" s="17">
        <v>0.21167612465387101</v>
      </c>
      <c r="AS13" s="17"/>
      <c r="AT13" s="17">
        <v>0.21919113964950601</v>
      </c>
      <c r="AU13" s="17">
        <v>0.18728278916793401</v>
      </c>
      <c r="AV13" s="17">
        <v>0.23552534208053799</v>
      </c>
      <c r="AW13" s="17">
        <v>0.23805583814838199</v>
      </c>
      <c r="AX13" s="17">
        <v>0.29608539007769602</v>
      </c>
    </row>
    <row r="14" spans="2:50" ht="29" x14ac:dyDescent="0.35">
      <c r="B14" s="18" t="s">
        <v>97</v>
      </c>
      <c r="C14" s="17">
        <v>0.21385321131309001</v>
      </c>
      <c r="D14" s="17">
        <v>0.218752427052429</v>
      </c>
      <c r="E14" s="17">
        <v>0.207396458742136</v>
      </c>
      <c r="F14" s="17"/>
      <c r="G14" s="17">
        <v>0.221102426742426</v>
      </c>
      <c r="H14" s="17">
        <v>0.20559041773821499</v>
      </c>
      <c r="I14" s="17">
        <v>0.225167485669269</v>
      </c>
      <c r="J14" s="17">
        <v>0.218613629914856</v>
      </c>
      <c r="K14" s="17">
        <v>0.20205800154196099</v>
      </c>
      <c r="L14" s="17">
        <v>0.21054728997535799</v>
      </c>
      <c r="M14" s="17"/>
      <c r="N14" s="17">
        <v>0.199627802654499</v>
      </c>
      <c r="O14" s="17">
        <v>0.21616460558376099</v>
      </c>
      <c r="P14" s="17">
        <v>0.214225508672652</v>
      </c>
      <c r="Q14" s="17">
        <v>0.22221124919621801</v>
      </c>
      <c r="R14" s="17"/>
      <c r="S14" s="17">
        <v>0.20565443219256799</v>
      </c>
      <c r="T14" s="17">
        <v>0.228251832071311</v>
      </c>
      <c r="U14" s="17">
        <v>0.18090373411972099</v>
      </c>
      <c r="V14" s="17">
        <v>0.179049872107647</v>
      </c>
      <c r="W14" s="17">
        <v>0.17495895619357399</v>
      </c>
      <c r="X14" s="17">
        <v>0.18779322869406401</v>
      </c>
      <c r="Y14" s="17">
        <v>0.21712827715993199</v>
      </c>
      <c r="Z14" s="17">
        <v>0.25909703419890101</v>
      </c>
      <c r="AA14" s="17">
        <v>0.230242464556139</v>
      </c>
      <c r="AB14" s="17">
        <v>0.27174052914519797</v>
      </c>
      <c r="AC14" s="17">
        <v>0.24859861419354301</v>
      </c>
      <c r="AD14" s="17">
        <v>0.19037496991914701</v>
      </c>
      <c r="AE14" s="17"/>
      <c r="AF14" s="17">
        <v>0.19824466823210199</v>
      </c>
      <c r="AG14" s="17">
        <v>0.21880318700394399</v>
      </c>
      <c r="AH14" s="17">
        <v>0.231947943156502</v>
      </c>
      <c r="AI14" s="17"/>
      <c r="AJ14" s="17">
        <v>0.133330046089354</v>
      </c>
      <c r="AK14" s="17">
        <v>0.25976224151553001</v>
      </c>
      <c r="AL14" s="17">
        <v>0.23692524733947501</v>
      </c>
      <c r="AM14" s="17">
        <v>0.16760007281281</v>
      </c>
      <c r="AN14" s="17">
        <v>0.21805808252140499</v>
      </c>
      <c r="AO14" s="17"/>
      <c r="AP14" s="17">
        <v>0.104814708693529</v>
      </c>
      <c r="AQ14" s="17">
        <v>0.23888368733225601</v>
      </c>
      <c r="AR14" s="17">
        <v>0.191964100723435</v>
      </c>
      <c r="AS14" s="17"/>
      <c r="AT14" s="17">
        <v>0.207061036081466</v>
      </c>
      <c r="AU14" s="17">
        <v>0.25103829270563699</v>
      </c>
      <c r="AV14" s="17">
        <v>0.20160063188041899</v>
      </c>
      <c r="AW14" s="17">
        <v>0.18723472494902299</v>
      </c>
      <c r="AX14" s="17">
        <v>0.139999656917738</v>
      </c>
    </row>
    <row r="15" spans="2:50" x14ac:dyDescent="0.35">
      <c r="B15" s="18" t="s">
        <v>98</v>
      </c>
      <c r="C15" s="17">
        <v>0.20648686176546099</v>
      </c>
      <c r="D15" s="17">
        <v>0.19008504642236301</v>
      </c>
      <c r="E15" s="17">
        <v>0.22297294416800201</v>
      </c>
      <c r="F15" s="17"/>
      <c r="G15" s="17">
        <v>0.32370870419991499</v>
      </c>
      <c r="H15" s="17">
        <v>0.274870405578723</v>
      </c>
      <c r="I15" s="17">
        <v>0.226118787530181</v>
      </c>
      <c r="J15" s="17">
        <v>0.15445890664807899</v>
      </c>
      <c r="K15" s="17">
        <v>0.15712661878096401</v>
      </c>
      <c r="L15" s="17">
        <v>0.13242498827993299</v>
      </c>
      <c r="M15" s="17"/>
      <c r="N15" s="17">
        <v>0.1963389242195</v>
      </c>
      <c r="O15" s="17">
        <v>0.20381385821578099</v>
      </c>
      <c r="P15" s="17">
        <v>0.23656781238458</v>
      </c>
      <c r="Q15" s="17">
        <v>0.19115436774695799</v>
      </c>
      <c r="R15" s="17"/>
      <c r="S15" s="17">
        <v>0.26127058531839598</v>
      </c>
      <c r="T15" s="17">
        <v>0.182239819422954</v>
      </c>
      <c r="U15" s="17">
        <v>0.16993217539350799</v>
      </c>
      <c r="V15" s="17">
        <v>0.159608560667761</v>
      </c>
      <c r="W15" s="17">
        <v>0.173914076098863</v>
      </c>
      <c r="X15" s="17">
        <v>0.25664287599039298</v>
      </c>
      <c r="Y15" s="17">
        <v>0.175858825953078</v>
      </c>
      <c r="Z15" s="17">
        <v>0.17428486446566199</v>
      </c>
      <c r="AA15" s="17">
        <v>0.25253313900702601</v>
      </c>
      <c r="AB15" s="17">
        <v>0.18374100813435801</v>
      </c>
      <c r="AC15" s="17">
        <v>0.231623176825418</v>
      </c>
      <c r="AD15" s="17">
        <v>0.20179609178020499</v>
      </c>
      <c r="AE15" s="17"/>
      <c r="AF15" s="17">
        <v>0.14627869835618901</v>
      </c>
      <c r="AG15" s="17">
        <v>0.216949514384665</v>
      </c>
      <c r="AH15" s="17">
        <v>0.22913886493169799</v>
      </c>
      <c r="AI15" s="17"/>
      <c r="AJ15" s="17">
        <v>0.16300492462124799</v>
      </c>
      <c r="AK15" s="17">
        <v>0.25416030867839201</v>
      </c>
      <c r="AL15" s="17">
        <v>0.16031139741086201</v>
      </c>
      <c r="AM15" s="17">
        <v>0.17003754062663801</v>
      </c>
      <c r="AN15" s="17">
        <v>0.21309918119271701</v>
      </c>
      <c r="AO15" s="17"/>
      <c r="AP15" s="17">
        <v>0.21401231316552199</v>
      </c>
      <c r="AQ15" s="17">
        <v>0.25636450696662999</v>
      </c>
      <c r="AR15" s="17">
        <v>0.176817540294404</v>
      </c>
      <c r="AS15" s="17"/>
      <c r="AT15" s="17">
        <v>0.192585266722999</v>
      </c>
      <c r="AU15" s="17">
        <v>0.22060205653863099</v>
      </c>
      <c r="AV15" s="17">
        <v>0.22054481150161601</v>
      </c>
      <c r="AW15" s="17">
        <v>0.24514505191861699</v>
      </c>
      <c r="AX15" s="17">
        <v>0.27004452226903197</v>
      </c>
    </row>
    <row r="16" spans="2:50" x14ac:dyDescent="0.35">
      <c r="B16" s="18" t="s">
        <v>99</v>
      </c>
      <c r="C16" s="17">
        <v>0.170511038323509</v>
      </c>
      <c r="D16" s="17">
        <v>0.17838735358421901</v>
      </c>
      <c r="E16" s="17">
        <v>0.163245990597914</v>
      </c>
      <c r="F16" s="17"/>
      <c r="G16" s="17">
        <v>0.18273733795570599</v>
      </c>
      <c r="H16" s="17">
        <v>0.19511930750963599</v>
      </c>
      <c r="I16" s="17">
        <v>0.220380643670677</v>
      </c>
      <c r="J16" s="17">
        <v>0.144265194714641</v>
      </c>
      <c r="K16" s="17">
        <v>0.14148246600167499</v>
      </c>
      <c r="L16" s="17">
        <v>0.14248777136038601</v>
      </c>
      <c r="M16" s="17"/>
      <c r="N16" s="17">
        <v>0.20391288916533101</v>
      </c>
      <c r="O16" s="17">
        <v>0.171215947700532</v>
      </c>
      <c r="P16" s="17">
        <v>0.16423515969213201</v>
      </c>
      <c r="Q16" s="17">
        <v>0.14395185076259301</v>
      </c>
      <c r="R16" s="17"/>
      <c r="S16" s="17">
        <v>0.15789258637856701</v>
      </c>
      <c r="T16" s="17">
        <v>0.131166562833398</v>
      </c>
      <c r="U16" s="17">
        <v>0.19045114094389501</v>
      </c>
      <c r="V16" s="17">
        <v>0.207132973920582</v>
      </c>
      <c r="W16" s="17">
        <v>0.15316338558652501</v>
      </c>
      <c r="X16" s="17">
        <v>0.16178541603696001</v>
      </c>
      <c r="Y16" s="17">
        <v>0.168661020208552</v>
      </c>
      <c r="Z16" s="17">
        <v>0.16015893640356901</v>
      </c>
      <c r="AA16" s="17">
        <v>0.17928148125732399</v>
      </c>
      <c r="AB16" s="17">
        <v>0.16875769733146501</v>
      </c>
      <c r="AC16" s="17">
        <v>0.22244569643957299</v>
      </c>
      <c r="AD16" s="17">
        <v>0.208791552033956</v>
      </c>
      <c r="AE16" s="17"/>
      <c r="AF16" s="17">
        <v>0.17519372769953501</v>
      </c>
      <c r="AG16" s="17">
        <v>0.16181430075820699</v>
      </c>
      <c r="AH16" s="17">
        <v>0.158267937084376</v>
      </c>
      <c r="AI16" s="17"/>
      <c r="AJ16" s="17">
        <v>0.19888551171843599</v>
      </c>
      <c r="AK16" s="17">
        <v>0.181208491400739</v>
      </c>
      <c r="AL16" s="17">
        <v>0.115321965663141</v>
      </c>
      <c r="AM16" s="17">
        <v>0.15300543382846199</v>
      </c>
      <c r="AN16" s="17">
        <v>0.142800585215938</v>
      </c>
      <c r="AO16" s="17"/>
      <c r="AP16" s="17">
        <v>0.23792385086142701</v>
      </c>
      <c r="AQ16" s="17">
        <v>0.15709419335387301</v>
      </c>
      <c r="AR16" s="17">
        <v>0.133962366557869</v>
      </c>
      <c r="AS16" s="17"/>
      <c r="AT16" s="17">
        <v>0.18433024560649799</v>
      </c>
      <c r="AU16" s="17">
        <v>0.13165708123361999</v>
      </c>
      <c r="AV16" s="17">
        <v>0.190844353064207</v>
      </c>
      <c r="AW16" s="17">
        <v>0.189852338746236</v>
      </c>
      <c r="AX16" s="17">
        <v>0.13401209050763099</v>
      </c>
    </row>
    <row r="17" spans="2:50" x14ac:dyDescent="0.35">
      <c r="B17" s="18" t="s">
        <v>100</v>
      </c>
      <c r="C17" s="17">
        <v>0.13498593680231</v>
      </c>
      <c r="D17" s="17">
        <v>0.13577657989039599</v>
      </c>
      <c r="E17" s="17">
        <v>0.13514747977304001</v>
      </c>
      <c r="F17" s="17"/>
      <c r="G17" s="17">
        <v>0.12602866753183101</v>
      </c>
      <c r="H17" s="17">
        <v>0.152457290178101</v>
      </c>
      <c r="I17" s="17">
        <v>0.15115665852014101</v>
      </c>
      <c r="J17" s="17">
        <v>0.12945142041708199</v>
      </c>
      <c r="K17" s="17">
        <v>0.12645820088874399</v>
      </c>
      <c r="L17" s="17">
        <v>0.12374660134948701</v>
      </c>
      <c r="M17" s="17"/>
      <c r="N17" s="17">
        <v>0.139787458885649</v>
      </c>
      <c r="O17" s="17">
        <v>0.13566199254616201</v>
      </c>
      <c r="P17" s="17">
        <v>0.15308866152994899</v>
      </c>
      <c r="Q17" s="17">
        <v>0.11478251998286999</v>
      </c>
      <c r="R17" s="17"/>
      <c r="S17" s="17">
        <v>0.124286962874021</v>
      </c>
      <c r="T17" s="17">
        <v>0.124811891327192</v>
      </c>
      <c r="U17" s="17">
        <v>0.11906527499653299</v>
      </c>
      <c r="V17" s="17">
        <v>9.3332272953380202E-2</v>
      </c>
      <c r="W17" s="17">
        <v>0.16300522763810801</v>
      </c>
      <c r="X17" s="17">
        <v>0.15059686541901601</v>
      </c>
      <c r="Y17" s="17">
        <v>0.13629115084608801</v>
      </c>
      <c r="Z17" s="17">
        <v>0.173480914616817</v>
      </c>
      <c r="AA17" s="17">
        <v>0.14692284787817</v>
      </c>
      <c r="AB17" s="17">
        <v>0.13096643760494101</v>
      </c>
      <c r="AC17" s="17">
        <v>0.132388452269742</v>
      </c>
      <c r="AD17" s="17">
        <v>0.202916144322771</v>
      </c>
      <c r="AE17" s="17"/>
      <c r="AF17" s="17">
        <v>0.13613392672862001</v>
      </c>
      <c r="AG17" s="17">
        <v>0.13115352824847401</v>
      </c>
      <c r="AH17" s="17">
        <v>0.15795309043445399</v>
      </c>
      <c r="AI17" s="17"/>
      <c r="AJ17" s="17">
        <v>0.15468358627068299</v>
      </c>
      <c r="AK17" s="17">
        <v>0.12808848007703399</v>
      </c>
      <c r="AL17" s="17">
        <v>0.12756908988315299</v>
      </c>
      <c r="AM17" s="17">
        <v>8.5794269792968406E-2</v>
      </c>
      <c r="AN17" s="17">
        <v>0.13048101437464599</v>
      </c>
      <c r="AO17" s="17"/>
      <c r="AP17" s="17">
        <v>0.17710188324853601</v>
      </c>
      <c r="AQ17" s="17">
        <v>0.14141844722594199</v>
      </c>
      <c r="AR17" s="17">
        <v>0.124273063581698</v>
      </c>
      <c r="AS17" s="17"/>
      <c r="AT17" s="17">
        <v>0.115154512389282</v>
      </c>
      <c r="AU17" s="17">
        <v>0.136895339982954</v>
      </c>
      <c r="AV17" s="17">
        <v>0.12906275663201999</v>
      </c>
      <c r="AW17" s="17">
        <v>0.19150610328175999</v>
      </c>
      <c r="AX17" s="17">
        <v>0.177424880795406</v>
      </c>
    </row>
    <row r="18" spans="2:50" ht="29" x14ac:dyDescent="0.35">
      <c r="B18" s="18" t="s">
        <v>101</v>
      </c>
      <c r="C18" s="17">
        <v>0.13485637574228401</v>
      </c>
      <c r="D18" s="17">
        <v>0.122536908463639</v>
      </c>
      <c r="E18" s="17">
        <v>0.145685931696629</v>
      </c>
      <c r="F18" s="17"/>
      <c r="G18" s="17">
        <v>0.20508334212205101</v>
      </c>
      <c r="H18" s="17">
        <v>0.155556226777049</v>
      </c>
      <c r="I18" s="17">
        <v>0.12545806768204301</v>
      </c>
      <c r="J18" s="17">
        <v>0.11306203273470999</v>
      </c>
      <c r="K18" s="17">
        <v>0.114224225897695</v>
      </c>
      <c r="L18" s="17">
        <v>0.11060758152866899</v>
      </c>
      <c r="M18" s="17"/>
      <c r="N18" s="17">
        <v>0.132300482460633</v>
      </c>
      <c r="O18" s="17">
        <v>0.130839828474443</v>
      </c>
      <c r="P18" s="17">
        <v>0.14212172445774501</v>
      </c>
      <c r="Q18" s="17">
        <v>0.13506237536589</v>
      </c>
      <c r="R18" s="17"/>
      <c r="S18" s="17">
        <v>0.175997485236179</v>
      </c>
      <c r="T18" s="17">
        <v>0.123842901955767</v>
      </c>
      <c r="U18" s="17">
        <v>0.13330443136553499</v>
      </c>
      <c r="V18" s="17">
        <v>0.118484071449052</v>
      </c>
      <c r="W18" s="17">
        <v>0.11783386108284399</v>
      </c>
      <c r="X18" s="17">
        <v>0.14235375359087399</v>
      </c>
      <c r="Y18" s="17">
        <v>0.10763015324771499</v>
      </c>
      <c r="Z18" s="17">
        <v>0.121670581936539</v>
      </c>
      <c r="AA18" s="17">
        <v>0.15086416794759799</v>
      </c>
      <c r="AB18" s="17">
        <v>0.123235773526716</v>
      </c>
      <c r="AC18" s="17">
        <v>0.13153685883063701</v>
      </c>
      <c r="AD18" s="17">
        <v>0.13297712719243801</v>
      </c>
      <c r="AE18" s="17"/>
      <c r="AF18" s="17">
        <v>0.108087711512282</v>
      </c>
      <c r="AG18" s="17">
        <v>0.14349360755823801</v>
      </c>
      <c r="AH18" s="17">
        <v>0.14090096224859999</v>
      </c>
      <c r="AI18" s="17"/>
      <c r="AJ18" s="17">
        <v>0.108716576415403</v>
      </c>
      <c r="AK18" s="17">
        <v>0.16927014673918001</v>
      </c>
      <c r="AL18" s="17">
        <v>0.108736594688723</v>
      </c>
      <c r="AM18" s="17">
        <v>0.102615952872275</v>
      </c>
      <c r="AN18" s="17">
        <v>0.14934401758677299</v>
      </c>
      <c r="AO18" s="17"/>
      <c r="AP18" s="17">
        <v>0.10997294764976701</v>
      </c>
      <c r="AQ18" s="17">
        <v>0.16660036903129899</v>
      </c>
      <c r="AR18" s="17">
        <v>0.16677382463207599</v>
      </c>
      <c r="AS18" s="17"/>
      <c r="AT18" s="17">
        <v>0.113245731858792</v>
      </c>
      <c r="AU18" s="17">
        <v>0.126667907207591</v>
      </c>
      <c r="AV18" s="17">
        <v>0.17254449241238701</v>
      </c>
      <c r="AW18" s="17">
        <v>0.134212548646442</v>
      </c>
      <c r="AX18" s="17">
        <v>0.168020741156753</v>
      </c>
    </row>
    <row r="19" spans="2:50" ht="29" x14ac:dyDescent="0.35">
      <c r="B19" s="18" t="s">
        <v>102</v>
      </c>
      <c r="C19" s="17">
        <v>0.12850560188730101</v>
      </c>
      <c r="D19" s="17">
        <v>0.139739826980677</v>
      </c>
      <c r="E19" s="17">
        <v>0.118434495515491</v>
      </c>
      <c r="F19" s="17"/>
      <c r="G19" s="17">
        <v>0.15975845371693401</v>
      </c>
      <c r="H19" s="17">
        <v>0.16341403369935001</v>
      </c>
      <c r="I19" s="17">
        <v>0.176345943098944</v>
      </c>
      <c r="J19" s="17">
        <v>0.11730619440898001</v>
      </c>
      <c r="K19" s="17">
        <v>8.8697609277539502E-2</v>
      </c>
      <c r="L19" s="17">
        <v>7.6115169115554202E-2</v>
      </c>
      <c r="M19" s="17"/>
      <c r="N19" s="17">
        <v>0.16450085200263501</v>
      </c>
      <c r="O19" s="17">
        <v>0.13069467372677801</v>
      </c>
      <c r="P19" s="17">
        <v>0.121946930556129</v>
      </c>
      <c r="Q19" s="17">
        <v>9.4679569855444595E-2</v>
      </c>
      <c r="R19" s="17"/>
      <c r="S19" s="17">
        <v>0.164178459747582</v>
      </c>
      <c r="T19" s="17">
        <v>0.10537803941715</v>
      </c>
      <c r="U19" s="17">
        <v>0.14717673073728901</v>
      </c>
      <c r="V19" s="17">
        <v>0.13868904440937599</v>
      </c>
      <c r="W19" s="17">
        <v>8.1250035188034198E-2</v>
      </c>
      <c r="X19" s="17">
        <v>0.14989825547412999</v>
      </c>
      <c r="Y19" s="17">
        <v>9.6944362130588796E-2</v>
      </c>
      <c r="Z19" s="17">
        <v>6.2734726034820096E-2</v>
      </c>
      <c r="AA19" s="17">
        <v>0.1282193917112</v>
      </c>
      <c r="AB19" s="17">
        <v>0.12605141453893801</v>
      </c>
      <c r="AC19" s="17">
        <v>0.141768886555944</v>
      </c>
      <c r="AD19" s="17">
        <v>0.18565797401192799</v>
      </c>
      <c r="AE19" s="17"/>
      <c r="AF19" s="17">
        <v>9.5771270830955504E-2</v>
      </c>
      <c r="AG19" s="17">
        <v>0.14085630184359499</v>
      </c>
      <c r="AH19" s="17">
        <v>0.16125178818661801</v>
      </c>
      <c r="AI19" s="17"/>
      <c r="AJ19" s="17">
        <v>0.116665097904851</v>
      </c>
      <c r="AK19" s="17">
        <v>0.14597435292333699</v>
      </c>
      <c r="AL19" s="17">
        <v>9.2704440664108101E-2</v>
      </c>
      <c r="AM19" s="17">
        <v>0.10082715952509</v>
      </c>
      <c r="AN19" s="17">
        <v>0.14317736942373599</v>
      </c>
      <c r="AO19" s="17"/>
      <c r="AP19" s="17">
        <v>0.136605920017983</v>
      </c>
      <c r="AQ19" s="17">
        <v>0.156020628110178</v>
      </c>
      <c r="AR19" s="17">
        <v>0.157816224122828</v>
      </c>
      <c r="AS19" s="17"/>
      <c r="AT19" s="17">
        <v>7.2729525585862098E-2</v>
      </c>
      <c r="AU19" s="17">
        <v>0.10452959338191101</v>
      </c>
      <c r="AV19" s="17">
        <v>0.16331547070841601</v>
      </c>
      <c r="AW19" s="17">
        <v>0.221458922475785</v>
      </c>
      <c r="AX19" s="17">
        <v>0.183150532265762</v>
      </c>
    </row>
    <row r="20" spans="2:50" ht="29" x14ac:dyDescent="0.35">
      <c r="B20" s="18" t="s">
        <v>103</v>
      </c>
      <c r="C20" s="17">
        <v>9.41528749814734E-2</v>
      </c>
      <c r="D20" s="17">
        <v>9.9874673066328995E-2</v>
      </c>
      <c r="E20" s="17">
        <v>8.9221825432483304E-2</v>
      </c>
      <c r="F20" s="17"/>
      <c r="G20" s="17">
        <v>0.15664705056932801</v>
      </c>
      <c r="H20" s="17">
        <v>0.143301116656123</v>
      </c>
      <c r="I20" s="17">
        <v>7.1090602960485E-2</v>
      </c>
      <c r="J20" s="17">
        <v>6.5761773601546697E-2</v>
      </c>
      <c r="K20" s="17">
        <v>6.2116175937509503E-2</v>
      </c>
      <c r="L20" s="17">
        <v>7.6026295226640603E-2</v>
      </c>
      <c r="M20" s="17"/>
      <c r="N20" s="17">
        <v>7.5225743511580595E-2</v>
      </c>
      <c r="O20" s="17">
        <v>7.4390373500216905E-2</v>
      </c>
      <c r="P20" s="17">
        <v>0.129305530318611</v>
      </c>
      <c r="Q20" s="17">
        <v>0.100844974320226</v>
      </c>
      <c r="R20" s="17"/>
      <c r="S20" s="17">
        <v>0.11413935311235</v>
      </c>
      <c r="T20" s="17">
        <v>8.1163263370292699E-2</v>
      </c>
      <c r="U20" s="17">
        <v>7.4630229195366604E-2</v>
      </c>
      <c r="V20" s="17">
        <v>5.5167276660021601E-2</v>
      </c>
      <c r="W20" s="17">
        <v>9.7657675817919704E-2</v>
      </c>
      <c r="X20" s="17">
        <v>8.4414992662430299E-2</v>
      </c>
      <c r="Y20" s="17">
        <v>9.90785560668931E-2</v>
      </c>
      <c r="Z20" s="17">
        <v>0.117312859790125</v>
      </c>
      <c r="AA20" s="17">
        <v>9.9924154730772E-2</v>
      </c>
      <c r="AB20" s="17">
        <v>0.114175160538958</v>
      </c>
      <c r="AC20" s="17">
        <v>9.7048620149387005E-2</v>
      </c>
      <c r="AD20" s="17">
        <v>0.11764707449803199</v>
      </c>
      <c r="AE20" s="17"/>
      <c r="AF20" s="17">
        <v>7.9668905854860694E-2</v>
      </c>
      <c r="AG20" s="17">
        <v>8.2624534879780206E-2</v>
      </c>
      <c r="AH20" s="17">
        <v>0.123997982185873</v>
      </c>
      <c r="AI20" s="17"/>
      <c r="AJ20" s="17">
        <v>5.8671301032226397E-2</v>
      </c>
      <c r="AK20" s="17">
        <v>0.109953503764615</v>
      </c>
      <c r="AL20" s="17">
        <v>9.7304774854075196E-2</v>
      </c>
      <c r="AM20" s="17">
        <v>2.5771422180489799E-2</v>
      </c>
      <c r="AN20" s="17">
        <v>0.109073039420314</v>
      </c>
      <c r="AO20" s="17"/>
      <c r="AP20" s="17">
        <v>5.62602739987383E-2</v>
      </c>
      <c r="AQ20" s="17">
        <v>0.11087669522587699</v>
      </c>
      <c r="AR20" s="17">
        <v>8.9912827926914393E-2</v>
      </c>
      <c r="AS20" s="17"/>
      <c r="AT20" s="17">
        <v>9.9988851678330395E-2</v>
      </c>
      <c r="AU20" s="17">
        <v>9.8283022195061007E-2</v>
      </c>
      <c r="AV20" s="17">
        <v>8.1608871860498394E-2</v>
      </c>
      <c r="AW20" s="17">
        <v>8.3578135417597801E-2</v>
      </c>
      <c r="AX20" s="17">
        <v>5.2107375948525797E-2</v>
      </c>
    </row>
    <row r="21" spans="2:50" x14ac:dyDescent="0.35">
      <c r="B21" s="18" t="s">
        <v>67</v>
      </c>
      <c r="C21" s="17">
        <v>6.7011004127070797E-2</v>
      </c>
      <c r="D21" s="17">
        <v>6.3358905859653994E-2</v>
      </c>
      <c r="E21" s="17">
        <v>7.1036762074947496E-2</v>
      </c>
      <c r="F21" s="17"/>
      <c r="G21" s="17">
        <v>9.1252717197322503E-2</v>
      </c>
      <c r="H21" s="17">
        <v>6.7001678550381902E-2</v>
      </c>
      <c r="I21" s="17">
        <v>5.5636552638465099E-2</v>
      </c>
      <c r="J21" s="17">
        <v>6.6410337359168306E-2</v>
      </c>
      <c r="K21" s="17">
        <v>6.8274461233776201E-2</v>
      </c>
      <c r="L21" s="17">
        <v>5.9853096601972501E-2</v>
      </c>
      <c r="M21" s="17"/>
      <c r="N21" s="17">
        <v>4.6596172492846498E-2</v>
      </c>
      <c r="O21" s="17">
        <v>5.6382184389054901E-2</v>
      </c>
      <c r="P21" s="17">
        <v>6.59699554446119E-2</v>
      </c>
      <c r="Q21" s="17">
        <v>0.10079732634274401</v>
      </c>
      <c r="R21" s="17"/>
      <c r="S21" s="17">
        <v>4.5232675940226799E-2</v>
      </c>
      <c r="T21" s="17">
        <v>7.4074267949988601E-2</v>
      </c>
      <c r="U21" s="17">
        <v>0.118008718970305</v>
      </c>
      <c r="V21" s="17">
        <v>8.2045054482836305E-2</v>
      </c>
      <c r="W21" s="17">
        <v>7.8223344852800303E-2</v>
      </c>
      <c r="X21" s="17">
        <v>7.7515627832618103E-2</v>
      </c>
      <c r="Y21" s="17">
        <v>8.0676037967323894E-2</v>
      </c>
      <c r="Z21" s="17">
        <v>3.2503303444483198E-2</v>
      </c>
      <c r="AA21" s="17">
        <v>5.6740901701728103E-2</v>
      </c>
      <c r="AB21" s="17">
        <v>4.7352609254243498E-2</v>
      </c>
      <c r="AC21" s="17">
        <v>4.3071080072907698E-2</v>
      </c>
      <c r="AD21" s="17">
        <v>4.4630209206231897E-2</v>
      </c>
      <c r="AE21" s="17"/>
      <c r="AF21" s="17">
        <v>6.6413867052366404E-2</v>
      </c>
      <c r="AG21" s="17">
        <v>5.3553887057064098E-2</v>
      </c>
      <c r="AH21" s="17">
        <v>8.3092560702319504E-2</v>
      </c>
      <c r="AI21" s="17"/>
      <c r="AJ21" s="17">
        <v>6.0576259124336701E-2</v>
      </c>
      <c r="AK21" s="17">
        <v>5.05347117109382E-2</v>
      </c>
      <c r="AL21" s="17">
        <v>4.4220272316869903E-2</v>
      </c>
      <c r="AM21" s="17">
        <v>0.103796609764345</v>
      </c>
      <c r="AN21" s="17">
        <v>0.101773087004133</v>
      </c>
      <c r="AO21" s="17"/>
      <c r="AP21" s="17">
        <v>5.7921636077112003E-2</v>
      </c>
      <c r="AQ21" s="17">
        <v>5.0558448501647903E-2</v>
      </c>
      <c r="AR21" s="17">
        <v>5.0389956357829398E-2</v>
      </c>
      <c r="AS21" s="17"/>
      <c r="AT21" s="17">
        <v>7.7139680316098705E-2</v>
      </c>
      <c r="AU21" s="17">
        <v>8.8900830469099704E-2</v>
      </c>
      <c r="AV21" s="17">
        <v>4.7245557134333899E-2</v>
      </c>
      <c r="AW21" s="17">
        <v>3.1011921709412402E-2</v>
      </c>
      <c r="AX21" s="17">
        <v>3.02667475830347E-2</v>
      </c>
    </row>
    <row r="22" spans="2:50" x14ac:dyDescent="0.35">
      <c r="B22" s="18" t="s">
        <v>104</v>
      </c>
      <c r="C22" s="17">
        <v>5.8563057389815501E-2</v>
      </c>
      <c r="D22" s="17">
        <v>4.7644179866367597E-2</v>
      </c>
      <c r="E22" s="17">
        <v>6.9619284619361205E-2</v>
      </c>
      <c r="F22" s="17"/>
      <c r="G22" s="17">
        <v>5.5163372429369799E-2</v>
      </c>
      <c r="H22" s="17">
        <v>8.7954842118975002E-2</v>
      </c>
      <c r="I22" s="17">
        <v>9.1031890371978993E-2</v>
      </c>
      <c r="J22" s="17">
        <v>4.6142067280114399E-2</v>
      </c>
      <c r="K22" s="17">
        <v>2.3580413283496301E-2</v>
      </c>
      <c r="L22" s="17">
        <v>4.3933486482510699E-2</v>
      </c>
      <c r="M22" s="17"/>
      <c r="N22" s="17">
        <v>4.3703706063511198E-2</v>
      </c>
      <c r="O22" s="17">
        <v>5.1871628841982903E-2</v>
      </c>
      <c r="P22" s="17">
        <v>7.1057563894302594E-2</v>
      </c>
      <c r="Q22" s="17">
        <v>7.2238046949339399E-2</v>
      </c>
      <c r="R22" s="17"/>
      <c r="S22" s="17">
        <v>7.5742046316451303E-2</v>
      </c>
      <c r="T22" s="17">
        <v>4.8216094351155099E-2</v>
      </c>
      <c r="U22" s="17">
        <v>4.0536617744200899E-2</v>
      </c>
      <c r="V22" s="17">
        <v>5.2708575951058802E-2</v>
      </c>
      <c r="W22" s="17">
        <v>1.2587040539727199E-2</v>
      </c>
      <c r="X22" s="17">
        <v>6.1104944564149E-2</v>
      </c>
      <c r="Y22" s="17">
        <v>8.1774798247662997E-2</v>
      </c>
      <c r="Z22" s="17">
        <v>4.7732419336756302E-2</v>
      </c>
      <c r="AA22" s="17">
        <v>6.8889422719328297E-2</v>
      </c>
      <c r="AB22" s="17">
        <v>6.0647829170608299E-2</v>
      </c>
      <c r="AC22" s="17">
        <v>8.9818663270778906E-2</v>
      </c>
      <c r="AD22" s="17">
        <v>4.4493015206806701E-2</v>
      </c>
      <c r="AE22" s="17"/>
      <c r="AF22" s="17">
        <v>7.6908562751206902E-2</v>
      </c>
      <c r="AG22" s="17">
        <v>3.22139524815728E-2</v>
      </c>
      <c r="AH22" s="17">
        <v>9.2262769339306994E-2</v>
      </c>
      <c r="AI22" s="17"/>
      <c r="AJ22" s="17">
        <v>6.2725309948596999E-2</v>
      </c>
      <c r="AK22" s="17">
        <v>6.14136681388791E-2</v>
      </c>
      <c r="AL22" s="17">
        <v>4.9816870356994898E-2</v>
      </c>
      <c r="AM22" s="17">
        <v>7.5531373591712997E-2</v>
      </c>
      <c r="AN22" s="17">
        <v>6.8148578291997899E-2</v>
      </c>
      <c r="AO22" s="17"/>
      <c r="AP22" s="17">
        <v>6.8562698751187798E-2</v>
      </c>
      <c r="AQ22" s="17">
        <v>6.3939239551689397E-2</v>
      </c>
      <c r="AR22" s="17">
        <v>7.7988306535273499E-2</v>
      </c>
      <c r="AS22" s="17"/>
      <c r="AT22" s="17">
        <v>6.0035773795460601E-2</v>
      </c>
      <c r="AU22" s="17">
        <v>4.6057688305669302E-2</v>
      </c>
      <c r="AV22" s="17">
        <v>4.0686159724794099E-2</v>
      </c>
      <c r="AW22" s="17">
        <v>9.4603471979233494E-2</v>
      </c>
      <c r="AX22" s="17">
        <v>4.8702679597922502E-2</v>
      </c>
    </row>
    <row r="23" spans="2:50" ht="29" x14ac:dyDescent="0.35">
      <c r="B23" s="18" t="s">
        <v>105</v>
      </c>
      <c r="C23" s="17">
        <v>5.6119654348043599E-2</v>
      </c>
      <c r="D23" s="17">
        <v>5.6622811058463098E-2</v>
      </c>
      <c r="E23" s="17">
        <v>5.60166352180353E-2</v>
      </c>
      <c r="F23" s="17"/>
      <c r="G23" s="17">
        <v>0.13103521637857299</v>
      </c>
      <c r="H23" s="17">
        <v>8.3158250501700906E-2</v>
      </c>
      <c r="I23" s="17">
        <v>3.2365244324380697E-2</v>
      </c>
      <c r="J23" s="17">
        <v>4.9536329110491398E-2</v>
      </c>
      <c r="K23" s="17">
        <v>3.1845814574047802E-2</v>
      </c>
      <c r="L23" s="17">
        <v>2.5376103554699402E-2</v>
      </c>
      <c r="M23" s="17"/>
      <c r="N23" s="17">
        <v>4.4527549481604901E-2</v>
      </c>
      <c r="O23" s="17">
        <v>5.4645800162688302E-2</v>
      </c>
      <c r="P23" s="17">
        <v>6.0510296642698198E-2</v>
      </c>
      <c r="Q23" s="17">
        <v>6.5520357424850406E-2</v>
      </c>
      <c r="R23" s="17"/>
      <c r="S23" s="17">
        <v>9.2504965424235294E-2</v>
      </c>
      <c r="T23" s="17">
        <v>4.2927155534503901E-2</v>
      </c>
      <c r="U23" s="17">
        <v>4.9054710966439798E-2</v>
      </c>
      <c r="V23" s="17">
        <v>4.5045027154406198E-2</v>
      </c>
      <c r="W23" s="17">
        <v>5.9142442622121601E-2</v>
      </c>
      <c r="X23" s="17">
        <v>4.6603085579316098E-2</v>
      </c>
      <c r="Y23" s="17">
        <v>3.5635516531564999E-2</v>
      </c>
      <c r="Z23" s="17">
        <v>5.4549856124718202E-2</v>
      </c>
      <c r="AA23" s="17">
        <v>4.8419483599844701E-2</v>
      </c>
      <c r="AB23" s="17">
        <v>5.6844958236411301E-2</v>
      </c>
      <c r="AC23" s="17">
        <v>0.10233433882236299</v>
      </c>
      <c r="AD23" s="17">
        <v>2.33054393883315E-2</v>
      </c>
      <c r="AE23" s="17"/>
      <c r="AF23" s="17">
        <v>3.4954511663238597E-2</v>
      </c>
      <c r="AG23" s="17">
        <v>5.7794042655209099E-2</v>
      </c>
      <c r="AH23" s="17">
        <v>5.5032954518724198E-2</v>
      </c>
      <c r="AI23" s="17"/>
      <c r="AJ23" s="17">
        <v>2.43405087706174E-2</v>
      </c>
      <c r="AK23" s="17">
        <v>7.9652802453111293E-2</v>
      </c>
      <c r="AL23" s="17">
        <v>6.5929962746410595E-2</v>
      </c>
      <c r="AM23" s="17">
        <v>5.3807879034904499E-2</v>
      </c>
      <c r="AN23" s="17">
        <v>4.8134826419432397E-2</v>
      </c>
      <c r="AO23" s="17"/>
      <c r="AP23" s="17">
        <v>2.87327531780638E-2</v>
      </c>
      <c r="AQ23" s="17">
        <v>6.4553039124127895E-2</v>
      </c>
      <c r="AR23" s="17">
        <v>7.5398233947633897E-2</v>
      </c>
      <c r="AS23" s="17"/>
      <c r="AT23" s="17">
        <v>4.7547211093746398E-2</v>
      </c>
      <c r="AU23" s="17">
        <v>6.3804981257203602E-2</v>
      </c>
      <c r="AV23" s="17">
        <v>5.3384557813592699E-2</v>
      </c>
      <c r="AW23" s="17">
        <v>6.3336823905460402E-2</v>
      </c>
      <c r="AX23" s="17">
        <v>6.2343707950139403E-2</v>
      </c>
    </row>
    <row r="24" spans="2:50" x14ac:dyDescent="0.35">
      <c r="B24" s="18" t="s">
        <v>106</v>
      </c>
      <c r="C24" s="17">
        <v>4.4080790586663698E-2</v>
      </c>
      <c r="D24" s="17">
        <v>5.18401169405888E-2</v>
      </c>
      <c r="E24" s="17">
        <v>3.6816076912354397E-2</v>
      </c>
      <c r="F24" s="17"/>
      <c r="G24" s="17">
        <v>8.0445658417276203E-2</v>
      </c>
      <c r="H24" s="17">
        <v>8.4258873395246695E-2</v>
      </c>
      <c r="I24" s="17">
        <v>3.3520538464270298E-2</v>
      </c>
      <c r="J24" s="17">
        <v>1.6139651162131799E-2</v>
      </c>
      <c r="K24" s="17">
        <v>1.9511923139500099E-2</v>
      </c>
      <c r="L24" s="17">
        <v>3.5034279422056197E-2</v>
      </c>
      <c r="M24" s="17"/>
      <c r="N24" s="17">
        <v>3.9962030914244502E-2</v>
      </c>
      <c r="O24" s="17">
        <v>3.9097081654454302E-2</v>
      </c>
      <c r="P24" s="17">
        <v>4.99400432376974E-2</v>
      </c>
      <c r="Q24" s="17">
        <v>4.7410625511230202E-2</v>
      </c>
      <c r="R24" s="17"/>
      <c r="S24" s="17">
        <v>7.7831759916701895E-2</v>
      </c>
      <c r="T24" s="17">
        <v>3.2525727453600203E-2</v>
      </c>
      <c r="U24" s="17">
        <v>3.1234806101564899E-2</v>
      </c>
      <c r="V24" s="17">
        <v>6.0662346940943697E-2</v>
      </c>
      <c r="W24" s="17">
        <v>4.63451061716596E-2</v>
      </c>
      <c r="X24" s="17">
        <v>5.3065821535738397E-2</v>
      </c>
      <c r="Y24" s="17">
        <v>2.2692901723655401E-2</v>
      </c>
      <c r="Z24" s="17">
        <v>5.4179483447529299E-2</v>
      </c>
      <c r="AA24" s="17">
        <v>3.6791427899635597E-2</v>
      </c>
      <c r="AB24" s="17">
        <v>2.6906168042262198E-2</v>
      </c>
      <c r="AC24" s="17">
        <v>5.0618034608024699E-2</v>
      </c>
      <c r="AD24" s="17">
        <v>0</v>
      </c>
      <c r="AE24" s="17"/>
      <c r="AF24" s="17">
        <v>3.09824533783053E-2</v>
      </c>
      <c r="AG24" s="17">
        <v>4.34715710718045E-2</v>
      </c>
      <c r="AH24" s="17">
        <v>6.2064064920277801E-2</v>
      </c>
      <c r="AI24" s="17"/>
      <c r="AJ24" s="17">
        <v>3.2144804383462199E-2</v>
      </c>
      <c r="AK24" s="17">
        <v>5.2356919449913497E-2</v>
      </c>
      <c r="AL24" s="17">
        <v>5.4775670097819702E-2</v>
      </c>
      <c r="AM24" s="17">
        <v>2.71253696569679E-2</v>
      </c>
      <c r="AN24" s="17">
        <v>4.6175229210775E-2</v>
      </c>
      <c r="AO24" s="17"/>
      <c r="AP24" s="17">
        <v>3.37774583633174E-2</v>
      </c>
      <c r="AQ24" s="17">
        <v>5.7078298592023097E-2</v>
      </c>
      <c r="AR24" s="17">
        <v>4.1659442524985102E-2</v>
      </c>
      <c r="AS24" s="17"/>
      <c r="AT24" s="17">
        <v>3.8036314181492503E-2</v>
      </c>
      <c r="AU24" s="17">
        <v>4.6583733711646903E-2</v>
      </c>
      <c r="AV24" s="17">
        <v>5.6328571833974501E-2</v>
      </c>
      <c r="AW24" s="17">
        <v>4.6284568993351899E-2</v>
      </c>
      <c r="AX24" s="17">
        <v>5.4313029710440698E-2</v>
      </c>
    </row>
    <row r="25" spans="2:50" x14ac:dyDescent="0.35">
      <c r="B25" s="18" t="s">
        <v>107</v>
      </c>
      <c r="C25" s="19">
        <v>2.6298208140806598E-3</v>
      </c>
      <c r="D25" s="19">
        <v>3.43837856515885E-3</v>
      </c>
      <c r="E25" s="19">
        <v>1.85923443054134E-3</v>
      </c>
      <c r="F25" s="19"/>
      <c r="G25" s="19">
        <v>0</v>
      </c>
      <c r="H25" s="19">
        <v>3.0200979744464201E-3</v>
      </c>
      <c r="I25" s="19">
        <v>0</v>
      </c>
      <c r="J25" s="19">
        <v>0</v>
      </c>
      <c r="K25" s="19">
        <v>3.17818465292339E-3</v>
      </c>
      <c r="L25" s="19">
        <v>7.9709553196508492E-3</v>
      </c>
      <c r="M25" s="19"/>
      <c r="N25" s="19">
        <v>7.9602808216353398E-3</v>
      </c>
      <c r="O25" s="19">
        <v>0</v>
      </c>
      <c r="P25" s="19">
        <v>0</v>
      </c>
      <c r="Q25" s="19">
        <v>1.98813018436247E-3</v>
      </c>
      <c r="R25" s="19"/>
      <c r="S25" s="19">
        <v>3.1779493792949802E-3</v>
      </c>
      <c r="T25" s="19">
        <v>0</v>
      </c>
      <c r="U25" s="19">
        <v>6.4154903184048002E-3</v>
      </c>
      <c r="V25" s="19">
        <v>0</v>
      </c>
      <c r="W25" s="19">
        <v>0</v>
      </c>
      <c r="X25" s="19">
        <v>5.8534413234415999E-3</v>
      </c>
      <c r="Y25" s="19">
        <v>0</v>
      </c>
      <c r="Z25" s="19">
        <v>0</v>
      </c>
      <c r="AA25" s="19">
        <v>0</v>
      </c>
      <c r="AB25" s="19">
        <v>7.2105387654957101E-3</v>
      </c>
      <c r="AC25" s="19">
        <v>9.9014065855176792E-3</v>
      </c>
      <c r="AD25" s="19">
        <v>0</v>
      </c>
      <c r="AE25" s="19"/>
      <c r="AF25" s="19">
        <v>5.7296473637593803E-3</v>
      </c>
      <c r="AG25" s="19">
        <v>1.60150690441195E-3</v>
      </c>
      <c r="AH25" s="19">
        <v>0</v>
      </c>
      <c r="AI25" s="19"/>
      <c r="AJ25" s="19">
        <v>3.22995646444561E-3</v>
      </c>
      <c r="AK25" s="19">
        <v>3.6706916894301699E-3</v>
      </c>
      <c r="AL25" s="19">
        <v>0</v>
      </c>
      <c r="AM25" s="19">
        <v>0</v>
      </c>
      <c r="AN25" s="19">
        <v>0</v>
      </c>
      <c r="AO25" s="19"/>
      <c r="AP25" s="19">
        <v>0</v>
      </c>
      <c r="AQ25" s="19">
        <v>4.4085391215868096E-3</v>
      </c>
      <c r="AR25" s="19">
        <v>0</v>
      </c>
      <c r="AS25" s="19"/>
      <c r="AT25" s="19">
        <v>0</v>
      </c>
      <c r="AU25" s="19">
        <v>0</v>
      </c>
      <c r="AV25" s="19">
        <v>4.1875726823676603E-3</v>
      </c>
      <c r="AW25" s="19">
        <v>5.2673454145399203E-3</v>
      </c>
      <c r="AX25" s="19">
        <v>0</v>
      </c>
    </row>
    <row r="26" spans="2:50" x14ac:dyDescent="0.35">
      <c r="B26" s="16"/>
    </row>
    <row r="27" spans="2:50" x14ac:dyDescent="0.35">
      <c r="B27" t="s">
        <v>70</v>
      </c>
    </row>
    <row r="28" spans="2:50" x14ac:dyDescent="0.35">
      <c r="B28" t="s">
        <v>71</v>
      </c>
    </row>
    <row r="30" spans="2:50" x14ac:dyDescent="0.35">
      <c r="B30"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X38"/>
  <sheetViews>
    <sheetView showGridLines="0" workbookViewId="0">
      <pane xSplit="2" topLeftCell="C1" activePane="topRight" state="frozen"/>
      <selection pane="topRight"/>
    </sheetView>
  </sheetViews>
  <sheetFormatPr defaultColWidth="11.453125" defaultRowHeight="14.5" x14ac:dyDescent="0.35"/>
  <cols>
    <col min="2" max="2" width="25.7265625" customWidth="1"/>
    <col min="3" max="5" width="10.7265625" customWidth="1"/>
    <col min="6" max="6" width="2.1796875" customWidth="1"/>
    <col min="7" max="12" width="10.7265625" customWidth="1"/>
    <col min="13" max="13" width="2.1796875" customWidth="1"/>
    <col min="14" max="17" width="10.7265625" customWidth="1"/>
    <col min="18" max="18" width="2.1796875" customWidth="1"/>
    <col min="19" max="30" width="10.7265625" customWidth="1"/>
    <col min="31" max="31" width="2.1796875" customWidth="1"/>
    <col min="32" max="34" width="10.7265625" customWidth="1"/>
    <col min="35" max="35" width="2.1796875" customWidth="1"/>
    <col min="36" max="40" width="10.7265625" customWidth="1"/>
    <col min="41" max="41" width="2.1796875" customWidth="1"/>
    <col min="42" max="44" width="10.7265625" customWidth="1"/>
    <col min="45" max="45" width="2.1796875" customWidth="1"/>
    <col min="46" max="50" width="10.7265625" customWidth="1"/>
    <col min="51" max="51" width="2.1796875" customWidth="1"/>
  </cols>
  <sheetData>
    <row r="2" spans="2:50" ht="40" customHeight="1" x14ac:dyDescent="0.35">
      <c r="D2" s="30" t="s">
        <v>132</v>
      </c>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5" spans="2:50" ht="30" customHeight="1" x14ac:dyDescent="0.35">
      <c r="B5" s="15"/>
      <c r="C5" s="15"/>
      <c r="D5" s="29" t="s">
        <v>56</v>
      </c>
      <c r="E5" s="29"/>
      <c r="F5" s="15"/>
      <c r="G5" s="29" t="s">
        <v>57</v>
      </c>
      <c r="H5" s="29"/>
      <c r="I5" s="29"/>
      <c r="J5" s="29"/>
      <c r="K5" s="29"/>
      <c r="L5" s="29"/>
      <c r="M5" s="15"/>
      <c r="N5" s="29" t="s">
        <v>58</v>
      </c>
      <c r="O5" s="29"/>
      <c r="P5" s="29"/>
      <c r="Q5" s="29"/>
      <c r="R5" s="15"/>
      <c r="S5" s="29" t="s">
        <v>59</v>
      </c>
      <c r="T5" s="29"/>
      <c r="U5" s="29"/>
      <c r="V5" s="29"/>
      <c r="W5" s="29"/>
      <c r="X5" s="29"/>
      <c r="Y5" s="29"/>
      <c r="Z5" s="29"/>
      <c r="AA5" s="29"/>
      <c r="AB5" s="29"/>
      <c r="AC5" s="29"/>
      <c r="AD5" s="29"/>
      <c r="AE5" s="15"/>
      <c r="AF5" s="29" t="s">
        <v>60</v>
      </c>
      <c r="AG5" s="29"/>
      <c r="AH5" s="29"/>
      <c r="AI5" s="15"/>
      <c r="AJ5" s="29" t="s">
        <v>61</v>
      </c>
      <c r="AK5" s="29"/>
      <c r="AL5" s="29"/>
      <c r="AM5" s="29"/>
      <c r="AN5" s="29"/>
      <c r="AO5" s="15"/>
      <c r="AP5" s="29" t="s">
        <v>62</v>
      </c>
      <c r="AQ5" s="29"/>
      <c r="AR5" s="29"/>
      <c r="AS5" s="15"/>
      <c r="AT5" s="29" t="s">
        <v>63</v>
      </c>
      <c r="AU5" s="29"/>
      <c r="AV5" s="29"/>
      <c r="AW5" s="29"/>
      <c r="AX5" s="29"/>
    </row>
    <row r="6" spans="2:50" ht="72.5" x14ac:dyDescent="0.35">
      <c r="B6" t="s">
        <v>15</v>
      </c>
      <c r="C6" s="9" t="s">
        <v>16</v>
      </c>
      <c r="D6" s="12" t="s">
        <v>17</v>
      </c>
      <c r="E6" s="12" t="s">
        <v>18</v>
      </c>
      <c r="G6" s="12" t="s">
        <v>21</v>
      </c>
      <c r="H6" s="12" t="s">
        <v>22</v>
      </c>
      <c r="I6" s="12" t="s">
        <v>23</v>
      </c>
      <c r="J6" s="12" t="s">
        <v>24</v>
      </c>
      <c r="K6" s="12" t="s">
        <v>25</v>
      </c>
      <c r="L6" s="12" t="s">
        <v>26</v>
      </c>
      <c r="N6" s="12" t="s">
        <v>27</v>
      </c>
      <c r="O6" s="12" t="s">
        <v>28</v>
      </c>
      <c r="P6" s="12" t="s">
        <v>29</v>
      </c>
      <c r="Q6" s="12" t="s">
        <v>30</v>
      </c>
      <c r="S6" s="12" t="s">
        <v>31</v>
      </c>
      <c r="T6" s="12" t="s">
        <v>32</v>
      </c>
      <c r="U6" s="12" t="s">
        <v>33</v>
      </c>
      <c r="V6" s="12" t="s">
        <v>34</v>
      </c>
      <c r="W6" s="12" t="s">
        <v>35</v>
      </c>
      <c r="X6" s="12" t="s">
        <v>36</v>
      </c>
      <c r="Y6" s="12" t="s">
        <v>37</v>
      </c>
      <c r="Z6" s="12" t="s">
        <v>38</v>
      </c>
      <c r="AA6" s="12" t="s">
        <v>39</v>
      </c>
      <c r="AB6" s="12" t="s">
        <v>40</v>
      </c>
      <c r="AC6" s="12" t="s">
        <v>41</v>
      </c>
      <c r="AD6" s="12" t="s">
        <v>42</v>
      </c>
      <c r="AF6" s="12" t="s">
        <v>43</v>
      </c>
      <c r="AG6" s="12" t="s">
        <v>44</v>
      </c>
      <c r="AH6" s="12" t="s">
        <v>45</v>
      </c>
      <c r="AJ6" s="12" t="s">
        <v>46</v>
      </c>
      <c r="AK6" s="12" t="s">
        <v>47</v>
      </c>
      <c r="AL6" s="12" t="s">
        <v>48</v>
      </c>
      <c r="AM6" s="12" t="s">
        <v>49</v>
      </c>
      <c r="AN6" s="12" t="s">
        <v>45</v>
      </c>
      <c r="AP6" s="12" t="s">
        <v>46</v>
      </c>
      <c r="AQ6" s="12" t="s">
        <v>47</v>
      </c>
      <c r="AR6" s="12" t="s">
        <v>50</v>
      </c>
      <c r="AT6" s="12" t="s">
        <v>51</v>
      </c>
      <c r="AU6" s="12" t="s">
        <v>52</v>
      </c>
      <c r="AV6" s="12" t="s">
        <v>53</v>
      </c>
      <c r="AW6" s="12" t="s">
        <v>54</v>
      </c>
      <c r="AX6" s="12" t="s">
        <v>55</v>
      </c>
    </row>
    <row r="7" spans="2:50" ht="30" customHeight="1" x14ac:dyDescent="0.35">
      <c r="B7" s="10" t="s">
        <v>19</v>
      </c>
      <c r="C7" s="10">
        <v>2008</v>
      </c>
      <c r="D7" s="10">
        <v>1029</v>
      </c>
      <c r="E7" s="10">
        <v>972</v>
      </c>
      <c r="F7" s="10"/>
      <c r="G7" s="10">
        <v>269</v>
      </c>
      <c r="H7" s="10">
        <v>364</v>
      </c>
      <c r="I7" s="10">
        <v>279</v>
      </c>
      <c r="J7" s="10">
        <v>335</v>
      </c>
      <c r="K7" s="10">
        <v>312</v>
      </c>
      <c r="L7" s="10">
        <v>449</v>
      </c>
      <c r="M7" s="10"/>
      <c r="N7" s="10">
        <v>512</v>
      </c>
      <c r="O7" s="10">
        <v>507</v>
      </c>
      <c r="P7" s="10">
        <v>454</v>
      </c>
      <c r="Q7" s="10">
        <v>521</v>
      </c>
      <c r="R7" s="10"/>
      <c r="S7" s="10">
        <v>296</v>
      </c>
      <c r="T7" s="10">
        <v>280</v>
      </c>
      <c r="U7" s="10">
        <v>160</v>
      </c>
      <c r="V7" s="10">
        <v>181</v>
      </c>
      <c r="W7" s="10">
        <v>151</v>
      </c>
      <c r="X7" s="10">
        <v>170</v>
      </c>
      <c r="Y7" s="10">
        <v>165</v>
      </c>
      <c r="Z7" s="10">
        <v>88</v>
      </c>
      <c r="AA7" s="10">
        <v>243</v>
      </c>
      <c r="AB7" s="10">
        <v>136</v>
      </c>
      <c r="AC7" s="10">
        <v>96</v>
      </c>
      <c r="AD7" s="10">
        <v>42</v>
      </c>
      <c r="AE7" s="10"/>
      <c r="AF7" s="10">
        <v>715</v>
      </c>
      <c r="AG7" s="10">
        <v>808</v>
      </c>
      <c r="AH7" s="10">
        <v>298</v>
      </c>
      <c r="AI7" s="10"/>
      <c r="AJ7" s="10">
        <v>676</v>
      </c>
      <c r="AK7" s="10">
        <v>598</v>
      </c>
      <c r="AL7" s="10">
        <v>152</v>
      </c>
      <c r="AM7" s="10">
        <v>40</v>
      </c>
      <c r="AN7" s="10">
        <v>261</v>
      </c>
      <c r="AO7" s="10"/>
      <c r="AP7" s="10">
        <v>372</v>
      </c>
      <c r="AQ7" s="10">
        <v>734</v>
      </c>
      <c r="AR7" s="10">
        <v>144</v>
      </c>
      <c r="AS7" s="10"/>
      <c r="AT7" s="10">
        <v>443</v>
      </c>
      <c r="AU7" s="10">
        <v>487</v>
      </c>
      <c r="AV7" s="10">
        <v>486</v>
      </c>
      <c r="AW7" s="10">
        <v>237</v>
      </c>
      <c r="AX7" s="10">
        <v>34</v>
      </c>
    </row>
    <row r="8" spans="2:50" ht="30" customHeight="1" x14ac:dyDescent="0.35">
      <c r="B8" s="11" t="s">
        <v>20</v>
      </c>
      <c r="C8" s="11">
        <v>2008</v>
      </c>
      <c r="D8" s="11">
        <v>988</v>
      </c>
      <c r="E8" s="11">
        <v>1013</v>
      </c>
      <c r="F8" s="11"/>
      <c r="G8" s="11">
        <v>279</v>
      </c>
      <c r="H8" s="11">
        <v>342</v>
      </c>
      <c r="I8" s="11">
        <v>343</v>
      </c>
      <c r="J8" s="11">
        <v>342</v>
      </c>
      <c r="K8" s="11">
        <v>281</v>
      </c>
      <c r="L8" s="11">
        <v>421</v>
      </c>
      <c r="M8" s="11"/>
      <c r="N8" s="11">
        <v>539</v>
      </c>
      <c r="O8" s="11">
        <v>518</v>
      </c>
      <c r="P8" s="11">
        <v>439</v>
      </c>
      <c r="Q8" s="11">
        <v>498</v>
      </c>
      <c r="R8" s="11"/>
      <c r="S8" s="11">
        <v>281</v>
      </c>
      <c r="T8" s="11">
        <v>261</v>
      </c>
      <c r="U8" s="11">
        <v>161</v>
      </c>
      <c r="V8" s="11">
        <v>181</v>
      </c>
      <c r="W8" s="11">
        <v>140</v>
      </c>
      <c r="X8" s="11">
        <v>181</v>
      </c>
      <c r="Y8" s="11">
        <v>161</v>
      </c>
      <c r="Z8" s="11">
        <v>80</v>
      </c>
      <c r="AA8" s="11">
        <v>221</v>
      </c>
      <c r="AB8" s="11">
        <v>181</v>
      </c>
      <c r="AC8" s="11">
        <v>100</v>
      </c>
      <c r="AD8" s="11">
        <v>60</v>
      </c>
      <c r="AE8" s="11"/>
      <c r="AF8" s="11">
        <v>694</v>
      </c>
      <c r="AG8" s="11">
        <v>815</v>
      </c>
      <c r="AH8" s="11">
        <v>306</v>
      </c>
      <c r="AI8" s="11"/>
      <c r="AJ8" s="11">
        <v>648</v>
      </c>
      <c r="AK8" s="11">
        <v>599</v>
      </c>
      <c r="AL8" s="11">
        <v>148</v>
      </c>
      <c r="AM8" s="11">
        <v>37</v>
      </c>
      <c r="AN8" s="11">
        <v>267</v>
      </c>
      <c r="AO8" s="11"/>
      <c r="AP8" s="11">
        <v>369</v>
      </c>
      <c r="AQ8" s="11">
        <v>733</v>
      </c>
      <c r="AR8" s="11">
        <v>145</v>
      </c>
      <c r="AS8" s="11"/>
      <c r="AT8" s="11">
        <v>424</v>
      </c>
      <c r="AU8" s="11">
        <v>487</v>
      </c>
      <c r="AV8" s="11">
        <v>500</v>
      </c>
      <c r="AW8" s="11">
        <v>248</v>
      </c>
      <c r="AX8" s="11">
        <v>32</v>
      </c>
    </row>
    <row r="9" spans="2:50" x14ac:dyDescent="0.35">
      <c r="B9" s="18" t="s">
        <v>109</v>
      </c>
      <c r="C9" s="17">
        <v>0.22711916441430699</v>
      </c>
      <c r="D9" s="17">
        <v>0.19067493953530901</v>
      </c>
      <c r="E9" s="17">
        <v>0.26124525839239598</v>
      </c>
      <c r="F9" s="17"/>
      <c r="G9" s="17">
        <v>0.27909654453497701</v>
      </c>
      <c r="H9" s="17">
        <v>0.27159662241820298</v>
      </c>
      <c r="I9" s="17">
        <v>0.25026576669004102</v>
      </c>
      <c r="J9" s="17">
        <v>0.242641089519294</v>
      </c>
      <c r="K9" s="17">
        <v>0.171596878004423</v>
      </c>
      <c r="L9" s="17">
        <v>0.16210225949266099</v>
      </c>
      <c r="M9" s="17"/>
      <c r="N9" s="17">
        <v>0.19628791194338599</v>
      </c>
      <c r="O9" s="17">
        <v>0.22163745159963899</v>
      </c>
      <c r="P9" s="17">
        <v>0.21531660904386901</v>
      </c>
      <c r="Q9" s="17">
        <v>0.274305380135973</v>
      </c>
      <c r="R9" s="17"/>
      <c r="S9" s="17">
        <v>0.23477760054574801</v>
      </c>
      <c r="T9" s="17">
        <v>0.18719151521093899</v>
      </c>
      <c r="U9" s="17">
        <v>0.21779754043032901</v>
      </c>
      <c r="V9" s="17">
        <v>0.19077913767277699</v>
      </c>
      <c r="W9" s="17">
        <v>0.253250631331703</v>
      </c>
      <c r="X9" s="17">
        <v>0.23331048123555201</v>
      </c>
      <c r="Y9" s="17">
        <v>0.207396423584188</v>
      </c>
      <c r="Z9" s="17">
        <v>0.21929115543720101</v>
      </c>
      <c r="AA9" s="17">
        <v>0.26879068607522599</v>
      </c>
      <c r="AB9" s="17">
        <v>0.214870659743439</v>
      </c>
      <c r="AC9" s="17">
        <v>0.286876405757094</v>
      </c>
      <c r="AD9" s="17">
        <v>0.26715780098469299</v>
      </c>
      <c r="AE9" s="17"/>
      <c r="AF9" s="17">
        <v>0.216781020440136</v>
      </c>
      <c r="AG9" s="17">
        <v>0.21836898186402201</v>
      </c>
      <c r="AH9" s="17">
        <v>0.25573307469073298</v>
      </c>
      <c r="AI9" s="17"/>
      <c r="AJ9" s="17">
        <v>0.18720480988156299</v>
      </c>
      <c r="AK9" s="17">
        <v>0.246608124545137</v>
      </c>
      <c r="AL9" s="17">
        <v>0.20202226801803899</v>
      </c>
      <c r="AM9" s="17">
        <v>0.20509756367253601</v>
      </c>
      <c r="AN9" s="17">
        <v>0.265684668122247</v>
      </c>
      <c r="AO9" s="17"/>
      <c r="AP9" s="17">
        <v>0.19078763956674399</v>
      </c>
      <c r="AQ9" s="17">
        <v>0.26086017813764301</v>
      </c>
      <c r="AR9" s="17">
        <v>0.22469757712417199</v>
      </c>
      <c r="AS9" s="17"/>
      <c r="AT9" s="17">
        <v>0.22543653306453901</v>
      </c>
      <c r="AU9" s="17">
        <v>0.27053908932953002</v>
      </c>
      <c r="AV9" s="17">
        <v>0.227735534773816</v>
      </c>
      <c r="AW9" s="17">
        <v>0.19154165191661601</v>
      </c>
      <c r="AX9" s="17">
        <v>0.24889820724334799</v>
      </c>
    </row>
    <row r="10" spans="2:50" x14ac:dyDescent="0.35">
      <c r="B10" s="18" t="s">
        <v>110</v>
      </c>
      <c r="C10" s="17">
        <v>0.203880779321089</v>
      </c>
      <c r="D10" s="17">
        <v>0.22844721546683899</v>
      </c>
      <c r="E10" s="17">
        <v>0.17927055830692701</v>
      </c>
      <c r="F10" s="17"/>
      <c r="G10" s="17">
        <v>0.16095262929687501</v>
      </c>
      <c r="H10" s="17">
        <v>0.169105260679633</v>
      </c>
      <c r="I10" s="17">
        <v>0.246000183671505</v>
      </c>
      <c r="J10" s="17">
        <v>0.204096157255236</v>
      </c>
      <c r="K10" s="17">
        <v>0.233053253695513</v>
      </c>
      <c r="L10" s="17">
        <v>0.20663731034719701</v>
      </c>
      <c r="M10" s="17"/>
      <c r="N10" s="17">
        <v>0.21253414195023099</v>
      </c>
      <c r="O10" s="17">
        <v>0.209310406486859</v>
      </c>
      <c r="P10" s="17">
        <v>0.20393239233150001</v>
      </c>
      <c r="Q10" s="17">
        <v>0.18881304074000901</v>
      </c>
      <c r="R10" s="17"/>
      <c r="S10" s="17">
        <v>0.16109933629267201</v>
      </c>
      <c r="T10" s="17">
        <v>0.19413690655796501</v>
      </c>
      <c r="U10" s="17">
        <v>0.22665700254135401</v>
      </c>
      <c r="V10" s="17">
        <v>0.209836876989274</v>
      </c>
      <c r="W10" s="17">
        <v>0.15193231895926901</v>
      </c>
      <c r="X10" s="17">
        <v>0.22131857633148699</v>
      </c>
      <c r="Y10" s="17">
        <v>0.18630804313219301</v>
      </c>
      <c r="Z10" s="17">
        <v>0.22749092600696</v>
      </c>
      <c r="AA10" s="17">
        <v>0.22752796818287499</v>
      </c>
      <c r="AB10" s="17">
        <v>0.22078522939349399</v>
      </c>
      <c r="AC10" s="17">
        <v>0.222484491812939</v>
      </c>
      <c r="AD10" s="17">
        <v>0.28275386957791698</v>
      </c>
      <c r="AE10" s="17"/>
      <c r="AF10" s="17">
        <v>0.25877739574019998</v>
      </c>
      <c r="AG10" s="17">
        <v>0.170386363712412</v>
      </c>
      <c r="AH10" s="17">
        <v>0.19248891612949701</v>
      </c>
      <c r="AI10" s="17"/>
      <c r="AJ10" s="17">
        <v>0.25636172193203299</v>
      </c>
      <c r="AK10" s="17">
        <v>0.16593665108466599</v>
      </c>
      <c r="AL10" s="17">
        <v>0.18387445747817299</v>
      </c>
      <c r="AM10" s="17">
        <v>0.266936482162141</v>
      </c>
      <c r="AN10" s="17">
        <v>0.18672947952587099</v>
      </c>
      <c r="AO10" s="17"/>
      <c r="AP10" s="17">
        <v>0.25724697851498701</v>
      </c>
      <c r="AQ10" s="17">
        <v>0.16996704088807699</v>
      </c>
      <c r="AR10" s="17">
        <v>0.184525248589678</v>
      </c>
      <c r="AS10" s="17"/>
      <c r="AT10" s="17">
        <v>0.199012270182236</v>
      </c>
      <c r="AU10" s="17">
        <v>0.20471174241127199</v>
      </c>
      <c r="AV10" s="17">
        <v>0.20382840497455601</v>
      </c>
      <c r="AW10" s="17">
        <v>0.22597445034932701</v>
      </c>
      <c r="AX10" s="17">
        <v>0.178918642254455</v>
      </c>
    </row>
    <row r="11" spans="2:50" ht="43.5" x14ac:dyDescent="0.35">
      <c r="B11" s="18" t="s">
        <v>111</v>
      </c>
      <c r="C11" s="17">
        <v>0.17979823898691599</v>
      </c>
      <c r="D11" s="17">
        <v>0.15299677527867001</v>
      </c>
      <c r="E11" s="17">
        <v>0.204422009413777</v>
      </c>
      <c r="F11" s="17"/>
      <c r="G11" s="17">
        <v>0.21296408889013199</v>
      </c>
      <c r="H11" s="17">
        <v>0.20015481236388899</v>
      </c>
      <c r="I11" s="17">
        <v>0.18664937609971</v>
      </c>
      <c r="J11" s="17">
        <v>0.17564047406790501</v>
      </c>
      <c r="K11" s="17">
        <v>0.14729707791288399</v>
      </c>
      <c r="L11" s="17">
        <v>0.16075896394848699</v>
      </c>
      <c r="M11" s="17"/>
      <c r="N11" s="17">
        <v>0.165431512163421</v>
      </c>
      <c r="O11" s="17">
        <v>0.19134516641121299</v>
      </c>
      <c r="P11" s="17">
        <v>0.16606354469790699</v>
      </c>
      <c r="Q11" s="17">
        <v>0.19851703247007499</v>
      </c>
      <c r="R11" s="17"/>
      <c r="S11" s="17">
        <v>0.195822462397227</v>
      </c>
      <c r="T11" s="17">
        <v>0.175142899987178</v>
      </c>
      <c r="U11" s="17">
        <v>0.234843220513684</v>
      </c>
      <c r="V11" s="17">
        <v>0.170750508856783</v>
      </c>
      <c r="W11" s="17">
        <v>0.19560461311442301</v>
      </c>
      <c r="X11" s="17">
        <v>0.163553657337657</v>
      </c>
      <c r="Y11" s="17">
        <v>0.158658542649179</v>
      </c>
      <c r="Z11" s="17">
        <v>0.17313203485784201</v>
      </c>
      <c r="AA11" s="17">
        <v>0.170835875233873</v>
      </c>
      <c r="AB11" s="17">
        <v>0.111163380249494</v>
      </c>
      <c r="AC11" s="17">
        <v>0.239151834425647</v>
      </c>
      <c r="AD11" s="17">
        <v>0.22346500032290201</v>
      </c>
      <c r="AE11" s="17"/>
      <c r="AF11" s="17">
        <v>0.15281471363114801</v>
      </c>
      <c r="AG11" s="17">
        <v>0.18864749101914</v>
      </c>
      <c r="AH11" s="17">
        <v>0.19002963528966099</v>
      </c>
      <c r="AI11" s="17"/>
      <c r="AJ11" s="17">
        <v>0.13462313291130501</v>
      </c>
      <c r="AK11" s="17">
        <v>0.243366360095078</v>
      </c>
      <c r="AL11" s="17">
        <v>0.105887173463297</v>
      </c>
      <c r="AM11" s="17">
        <v>0.11931804132948599</v>
      </c>
      <c r="AN11" s="17">
        <v>0.17864587569571899</v>
      </c>
      <c r="AO11" s="17"/>
      <c r="AP11" s="17">
        <v>0.13713213340451499</v>
      </c>
      <c r="AQ11" s="17">
        <v>0.23600529846141899</v>
      </c>
      <c r="AR11" s="17">
        <v>0.14336849947925001</v>
      </c>
      <c r="AS11" s="17"/>
      <c r="AT11" s="17">
        <v>0.16381258285160399</v>
      </c>
      <c r="AU11" s="17">
        <v>0.15259151641733701</v>
      </c>
      <c r="AV11" s="17">
        <v>0.22077417364721399</v>
      </c>
      <c r="AW11" s="17">
        <v>0.18747198586663399</v>
      </c>
      <c r="AX11" s="17">
        <v>0.32956170928566603</v>
      </c>
    </row>
    <row r="12" spans="2:50" ht="29" x14ac:dyDescent="0.35">
      <c r="B12" s="18" t="s">
        <v>112</v>
      </c>
      <c r="C12" s="17">
        <v>0.16022964750023799</v>
      </c>
      <c r="D12" s="17">
        <v>0.173422997074446</v>
      </c>
      <c r="E12" s="17">
        <v>0.146527574758372</v>
      </c>
      <c r="F12" s="17"/>
      <c r="G12" s="17">
        <v>0.16624958246978699</v>
      </c>
      <c r="H12" s="17">
        <v>0.21143349432509401</v>
      </c>
      <c r="I12" s="17">
        <v>0.14758385942306801</v>
      </c>
      <c r="J12" s="17">
        <v>0.15119783901596201</v>
      </c>
      <c r="K12" s="17">
        <v>0.14283230097050401</v>
      </c>
      <c r="L12" s="17">
        <v>0.14389116596395199</v>
      </c>
      <c r="M12" s="17"/>
      <c r="N12" s="17">
        <v>0.17107853463216</v>
      </c>
      <c r="O12" s="17">
        <v>0.158158587506116</v>
      </c>
      <c r="P12" s="17">
        <v>0.15185393268761399</v>
      </c>
      <c r="Q12" s="17">
        <v>0.16054753594288401</v>
      </c>
      <c r="R12" s="17"/>
      <c r="S12" s="17">
        <v>0.21337217179821799</v>
      </c>
      <c r="T12" s="17">
        <v>0.14122986100022999</v>
      </c>
      <c r="U12" s="17">
        <v>0.168231155686909</v>
      </c>
      <c r="V12" s="17">
        <v>9.0350361192206602E-2</v>
      </c>
      <c r="W12" s="17">
        <v>0.18496704225775901</v>
      </c>
      <c r="X12" s="17">
        <v>0.135440553487024</v>
      </c>
      <c r="Y12" s="17">
        <v>0.149141334663285</v>
      </c>
      <c r="Z12" s="17">
        <v>0.14170138818377401</v>
      </c>
      <c r="AA12" s="17">
        <v>0.158596075683822</v>
      </c>
      <c r="AB12" s="17">
        <v>0.177732679896622</v>
      </c>
      <c r="AC12" s="17">
        <v>0.163830944330424</v>
      </c>
      <c r="AD12" s="17">
        <v>0.20202009122995501</v>
      </c>
      <c r="AE12" s="17"/>
      <c r="AF12" s="17">
        <v>0.15244693259526099</v>
      </c>
      <c r="AG12" s="17">
        <v>0.17160269217719301</v>
      </c>
      <c r="AH12" s="17">
        <v>0.14257012692819401</v>
      </c>
      <c r="AI12" s="17"/>
      <c r="AJ12" s="17">
        <v>0.131463876053069</v>
      </c>
      <c r="AK12" s="17">
        <v>0.190068410330795</v>
      </c>
      <c r="AL12" s="17">
        <v>0.162311720624983</v>
      </c>
      <c r="AM12" s="17">
        <v>0.18189600183444299</v>
      </c>
      <c r="AN12" s="17">
        <v>0.151473734472927</v>
      </c>
      <c r="AO12" s="17"/>
      <c r="AP12" s="17">
        <v>0.138775519652407</v>
      </c>
      <c r="AQ12" s="17">
        <v>0.16950662671636399</v>
      </c>
      <c r="AR12" s="17">
        <v>0.15087660156390201</v>
      </c>
      <c r="AS12" s="17"/>
      <c r="AT12" s="17">
        <v>0.12694771502451499</v>
      </c>
      <c r="AU12" s="17">
        <v>0.16037482116393201</v>
      </c>
      <c r="AV12" s="17">
        <v>0.174785615643343</v>
      </c>
      <c r="AW12" s="17">
        <v>0.19809743248508099</v>
      </c>
      <c r="AX12" s="17">
        <v>0.25645234423622798</v>
      </c>
    </row>
    <row r="13" spans="2:50" x14ac:dyDescent="0.35">
      <c r="B13" s="18" t="s">
        <v>113</v>
      </c>
      <c r="C13" s="17">
        <v>0.15890736238203801</v>
      </c>
      <c r="D13" s="17">
        <v>0.181350371342514</v>
      </c>
      <c r="E13" s="17">
        <v>0.13811201658664499</v>
      </c>
      <c r="F13" s="17"/>
      <c r="G13" s="17">
        <v>9.1660784872298895E-2</v>
      </c>
      <c r="H13" s="17">
        <v>9.72750101574167E-2</v>
      </c>
      <c r="I13" s="17">
        <v>0.17823842699454601</v>
      </c>
      <c r="J13" s="17">
        <v>0.16655470861041899</v>
      </c>
      <c r="K13" s="17">
        <v>0.214590850666323</v>
      </c>
      <c r="L13" s="17">
        <v>0.194441205085913</v>
      </c>
      <c r="M13" s="17"/>
      <c r="N13" s="17">
        <v>0.20450524241815701</v>
      </c>
      <c r="O13" s="17">
        <v>0.15737580318953401</v>
      </c>
      <c r="P13" s="17">
        <v>0.15079245003286701</v>
      </c>
      <c r="Q13" s="17">
        <v>0.118839764538299</v>
      </c>
      <c r="R13" s="17"/>
      <c r="S13" s="17">
        <v>0.12559037371593901</v>
      </c>
      <c r="T13" s="17">
        <v>0.14341853829300599</v>
      </c>
      <c r="U13" s="17">
        <v>0.17166010930207801</v>
      </c>
      <c r="V13" s="17">
        <v>0.211523499976288</v>
      </c>
      <c r="W13" s="17">
        <v>0.133594338526967</v>
      </c>
      <c r="X13" s="17">
        <v>0.14948137049879001</v>
      </c>
      <c r="Y13" s="17">
        <v>0.19659581799170101</v>
      </c>
      <c r="Z13" s="17">
        <v>0.135526405946095</v>
      </c>
      <c r="AA13" s="17">
        <v>0.16252018484876399</v>
      </c>
      <c r="AB13" s="17">
        <v>0.18234857322593401</v>
      </c>
      <c r="AC13" s="17">
        <v>0.138489486179143</v>
      </c>
      <c r="AD13" s="17">
        <v>0.156961182810993</v>
      </c>
      <c r="AE13" s="17"/>
      <c r="AF13" s="17">
        <v>0.192307798645273</v>
      </c>
      <c r="AG13" s="17">
        <v>0.1484268689481</v>
      </c>
      <c r="AH13" s="17">
        <v>0.16000288036149601</v>
      </c>
      <c r="AI13" s="17"/>
      <c r="AJ13" s="17">
        <v>0.237544205690192</v>
      </c>
      <c r="AK13" s="17">
        <v>9.6998334190119204E-2</v>
      </c>
      <c r="AL13" s="17">
        <v>0.185724140886661</v>
      </c>
      <c r="AM13" s="17">
        <v>0.11795119827209299</v>
      </c>
      <c r="AN13" s="17">
        <v>0.13630242227478501</v>
      </c>
      <c r="AO13" s="17"/>
      <c r="AP13" s="17">
        <v>0.22336644372950501</v>
      </c>
      <c r="AQ13" s="17">
        <v>0.111316082162115</v>
      </c>
      <c r="AR13" s="17">
        <v>0.15029709042568401</v>
      </c>
      <c r="AS13" s="17"/>
      <c r="AT13" s="17">
        <v>0.143078022284885</v>
      </c>
      <c r="AU13" s="17">
        <v>0.14906323133719299</v>
      </c>
      <c r="AV13" s="17">
        <v>0.17273660128909199</v>
      </c>
      <c r="AW13" s="17">
        <v>0.16672493257733101</v>
      </c>
      <c r="AX13" s="17">
        <v>9.9730176026197506E-2</v>
      </c>
    </row>
    <row r="14" spans="2:50" ht="29" x14ac:dyDescent="0.35">
      <c r="B14" s="18" t="s">
        <v>114</v>
      </c>
      <c r="C14" s="17">
        <v>0.152345429712722</v>
      </c>
      <c r="D14" s="17">
        <v>0.14741551894522401</v>
      </c>
      <c r="E14" s="17">
        <v>0.15820742007864599</v>
      </c>
      <c r="F14" s="17"/>
      <c r="G14" s="17">
        <v>0.120442296808497</v>
      </c>
      <c r="H14" s="17">
        <v>0.12876081578456799</v>
      </c>
      <c r="I14" s="17">
        <v>0.13739918986751501</v>
      </c>
      <c r="J14" s="17">
        <v>0.16142840647120399</v>
      </c>
      <c r="K14" s="17">
        <v>0.16112761264796199</v>
      </c>
      <c r="L14" s="17">
        <v>0.191600439073665</v>
      </c>
      <c r="M14" s="17"/>
      <c r="N14" s="17">
        <v>0.17276662538196599</v>
      </c>
      <c r="O14" s="17">
        <v>0.156996455041433</v>
      </c>
      <c r="P14" s="17">
        <v>0.144895079188291</v>
      </c>
      <c r="Q14" s="17">
        <v>0.133869627017773</v>
      </c>
      <c r="R14" s="17"/>
      <c r="S14" s="17">
        <v>0.126961424117288</v>
      </c>
      <c r="T14" s="17">
        <v>0.17941506523689801</v>
      </c>
      <c r="U14" s="17">
        <v>0.14122816492698201</v>
      </c>
      <c r="V14" s="17">
        <v>0.10511313152373999</v>
      </c>
      <c r="W14" s="17">
        <v>0.174459045992086</v>
      </c>
      <c r="X14" s="17">
        <v>0.16824055148546299</v>
      </c>
      <c r="Y14" s="17">
        <v>0.17443825276347699</v>
      </c>
      <c r="Z14" s="17">
        <v>0.12053252613941701</v>
      </c>
      <c r="AA14" s="17">
        <v>0.143667093980305</v>
      </c>
      <c r="AB14" s="17">
        <v>0.17980711877799799</v>
      </c>
      <c r="AC14" s="17">
        <v>0.16364401191177699</v>
      </c>
      <c r="AD14" s="17">
        <v>0.13968067504762099</v>
      </c>
      <c r="AE14" s="17"/>
      <c r="AF14" s="17">
        <v>0.14292848377735901</v>
      </c>
      <c r="AG14" s="17">
        <v>0.163051753952732</v>
      </c>
      <c r="AH14" s="17">
        <v>0.186694737747191</v>
      </c>
      <c r="AI14" s="17"/>
      <c r="AJ14" s="17">
        <v>0.164542093014344</v>
      </c>
      <c r="AK14" s="17">
        <v>0.12152686077917001</v>
      </c>
      <c r="AL14" s="17">
        <v>0.21303529361676801</v>
      </c>
      <c r="AM14" s="17">
        <v>0.144518088355028</v>
      </c>
      <c r="AN14" s="17">
        <v>0.168031166079535</v>
      </c>
      <c r="AO14" s="17"/>
      <c r="AP14" s="17">
        <v>0.16963245217651499</v>
      </c>
      <c r="AQ14" s="17">
        <v>0.15005091967753101</v>
      </c>
      <c r="AR14" s="17">
        <v>0.17529627290126401</v>
      </c>
      <c r="AS14" s="17"/>
      <c r="AT14" s="17">
        <v>0.159671062868217</v>
      </c>
      <c r="AU14" s="17">
        <v>0.14608816961687701</v>
      </c>
      <c r="AV14" s="17">
        <v>0.136627593543973</v>
      </c>
      <c r="AW14" s="17">
        <v>0.14988972853045901</v>
      </c>
      <c r="AX14" s="17">
        <v>0.20747018955899299</v>
      </c>
    </row>
    <row r="15" spans="2:50" ht="29" x14ac:dyDescent="0.35">
      <c r="B15" s="18" t="s">
        <v>115</v>
      </c>
      <c r="C15" s="17">
        <v>0.142115276325322</v>
      </c>
      <c r="D15" s="17">
        <v>0.16505488579680699</v>
      </c>
      <c r="E15" s="17">
        <v>0.118787125402954</v>
      </c>
      <c r="F15" s="17"/>
      <c r="G15" s="17">
        <v>0.10291614928455101</v>
      </c>
      <c r="H15" s="17">
        <v>0.119952823599889</v>
      </c>
      <c r="I15" s="17">
        <v>0.157980589447792</v>
      </c>
      <c r="J15" s="17">
        <v>0.165491281542477</v>
      </c>
      <c r="K15" s="17">
        <v>0.15449952945189899</v>
      </c>
      <c r="L15" s="17">
        <v>0.14592631296182401</v>
      </c>
      <c r="M15" s="17"/>
      <c r="N15" s="17">
        <v>0.159182198891617</v>
      </c>
      <c r="O15" s="17">
        <v>0.15906304143854</v>
      </c>
      <c r="P15" s="17">
        <v>0.13613298728529399</v>
      </c>
      <c r="Q15" s="17">
        <v>0.107859705667294</v>
      </c>
      <c r="R15" s="17"/>
      <c r="S15" s="17">
        <v>0.13931322575473001</v>
      </c>
      <c r="T15" s="17">
        <v>0.10920511990043</v>
      </c>
      <c r="U15" s="17">
        <v>0.146391542116875</v>
      </c>
      <c r="V15" s="17">
        <v>0.133613232390971</v>
      </c>
      <c r="W15" s="17">
        <v>0.122920597230871</v>
      </c>
      <c r="X15" s="17">
        <v>0.104117335668289</v>
      </c>
      <c r="Y15" s="17">
        <v>0.12454042729702</v>
      </c>
      <c r="Z15" s="17">
        <v>0.16713621491964201</v>
      </c>
      <c r="AA15" s="17">
        <v>0.182346066986351</v>
      </c>
      <c r="AB15" s="17">
        <v>0.19834322332172799</v>
      </c>
      <c r="AC15" s="17">
        <v>0.118743846964497</v>
      </c>
      <c r="AD15" s="17">
        <v>0.206939492052505</v>
      </c>
      <c r="AE15" s="17"/>
      <c r="AF15" s="17">
        <v>0.13963621890542499</v>
      </c>
      <c r="AG15" s="17">
        <v>0.175161079022433</v>
      </c>
      <c r="AH15" s="17">
        <v>9.8011825047996007E-2</v>
      </c>
      <c r="AI15" s="17"/>
      <c r="AJ15" s="17">
        <v>0.14248888616035599</v>
      </c>
      <c r="AK15" s="17">
        <v>0.170878907821606</v>
      </c>
      <c r="AL15" s="17">
        <v>0.15123541215443001</v>
      </c>
      <c r="AM15" s="17">
        <v>4.95674722532174E-2</v>
      </c>
      <c r="AN15" s="17">
        <v>7.8973272682903703E-2</v>
      </c>
      <c r="AO15" s="17"/>
      <c r="AP15" s="17">
        <v>0.118991603521763</v>
      </c>
      <c r="AQ15" s="17">
        <v>0.165224096615396</v>
      </c>
      <c r="AR15" s="17">
        <v>0.176172069379086</v>
      </c>
      <c r="AS15" s="17"/>
      <c r="AT15" s="17">
        <v>0.15127192807328499</v>
      </c>
      <c r="AU15" s="17">
        <v>0.11967209773267901</v>
      </c>
      <c r="AV15" s="17">
        <v>0.14614285079822301</v>
      </c>
      <c r="AW15" s="17">
        <v>0.15887432008299401</v>
      </c>
      <c r="AX15" s="17">
        <v>0.13514312553049199</v>
      </c>
    </row>
    <row r="16" spans="2:50" ht="58" x14ac:dyDescent="0.35">
      <c r="B16" s="18" t="s">
        <v>116</v>
      </c>
      <c r="C16" s="17">
        <v>0.129161484499388</v>
      </c>
      <c r="D16" s="17">
        <v>0.150891537479837</v>
      </c>
      <c r="E16" s="17">
        <v>0.108096165335881</v>
      </c>
      <c r="F16" s="17"/>
      <c r="G16" s="17">
        <v>9.7940155737884602E-2</v>
      </c>
      <c r="H16" s="17">
        <v>0.15125220356733901</v>
      </c>
      <c r="I16" s="17">
        <v>0.14532023389462001</v>
      </c>
      <c r="J16" s="17">
        <v>0.108644392237547</v>
      </c>
      <c r="K16" s="17">
        <v>0.15739744404448899</v>
      </c>
      <c r="L16" s="17">
        <v>0.116574522138091</v>
      </c>
      <c r="M16" s="17"/>
      <c r="N16" s="17">
        <v>0.15575935215217199</v>
      </c>
      <c r="O16" s="17">
        <v>0.14780675747515701</v>
      </c>
      <c r="P16" s="17">
        <v>0.120179729909498</v>
      </c>
      <c r="Q16" s="17">
        <v>9.2528450326004305E-2</v>
      </c>
      <c r="R16" s="17"/>
      <c r="S16" s="17">
        <v>0.15028050678411101</v>
      </c>
      <c r="T16" s="17">
        <v>0.17928291209303099</v>
      </c>
      <c r="U16" s="17">
        <v>0.11295841771294</v>
      </c>
      <c r="V16" s="17">
        <v>0.140178022636987</v>
      </c>
      <c r="W16" s="17">
        <v>0.109848801636903</v>
      </c>
      <c r="X16" s="17">
        <v>0.15112274429494801</v>
      </c>
      <c r="Y16" s="17">
        <v>0.10314601253712299</v>
      </c>
      <c r="Z16" s="17">
        <v>0.118291198649506</v>
      </c>
      <c r="AA16" s="17">
        <v>0.13230659299313299</v>
      </c>
      <c r="AB16" s="17">
        <v>8.3873215253415095E-2</v>
      </c>
      <c r="AC16" s="17">
        <v>5.8228526988128998E-2</v>
      </c>
      <c r="AD16" s="17">
        <v>0.128810462037074</v>
      </c>
      <c r="AE16" s="17"/>
      <c r="AF16" s="17">
        <v>0.124389363247547</v>
      </c>
      <c r="AG16" s="17">
        <v>0.13762038993857001</v>
      </c>
      <c r="AH16" s="17">
        <v>0.13427611859084901</v>
      </c>
      <c r="AI16" s="17"/>
      <c r="AJ16" s="17">
        <v>0.15447268758191501</v>
      </c>
      <c r="AK16" s="17">
        <v>0.13391970306082401</v>
      </c>
      <c r="AL16" s="17">
        <v>0.17331184635445901</v>
      </c>
      <c r="AM16" s="17">
        <v>4.4439189845180298E-2</v>
      </c>
      <c r="AN16" s="17">
        <v>0.10183301457251299</v>
      </c>
      <c r="AO16" s="17"/>
      <c r="AP16" s="17">
        <v>0.16392542236400101</v>
      </c>
      <c r="AQ16" s="17">
        <v>0.14069259114379301</v>
      </c>
      <c r="AR16" s="17">
        <v>0.13866105907984799</v>
      </c>
      <c r="AS16" s="17"/>
      <c r="AT16" s="17">
        <v>0.101465367574336</v>
      </c>
      <c r="AU16" s="17">
        <v>0.106976070512215</v>
      </c>
      <c r="AV16" s="17">
        <v>0.16223958604101399</v>
      </c>
      <c r="AW16" s="17">
        <v>0.174282087562289</v>
      </c>
      <c r="AX16" s="17">
        <v>0.21041716286993001</v>
      </c>
    </row>
    <row r="17" spans="2:50" ht="29" x14ac:dyDescent="0.35">
      <c r="B17" s="18" t="s">
        <v>117</v>
      </c>
      <c r="C17" s="17">
        <v>0.12777499973294801</v>
      </c>
      <c r="D17" s="17">
        <v>0.150080177743914</v>
      </c>
      <c r="E17" s="17">
        <v>0.10689896834314699</v>
      </c>
      <c r="F17" s="17"/>
      <c r="G17" s="17">
        <v>8.8345595520850695E-2</v>
      </c>
      <c r="H17" s="17">
        <v>0.103108205306437</v>
      </c>
      <c r="I17" s="17">
        <v>0.10467629387711</v>
      </c>
      <c r="J17" s="17">
        <v>0.12671098540898601</v>
      </c>
      <c r="K17" s="17">
        <v>0.14159269623597001</v>
      </c>
      <c r="L17" s="17">
        <v>0.18442861525125501</v>
      </c>
      <c r="M17" s="17"/>
      <c r="N17" s="17">
        <v>0.14886127912851499</v>
      </c>
      <c r="O17" s="17">
        <v>0.14342233729981599</v>
      </c>
      <c r="P17" s="17">
        <v>0.115310026755873</v>
      </c>
      <c r="Q17" s="17">
        <v>9.9458302367345097E-2</v>
      </c>
      <c r="R17" s="17"/>
      <c r="S17" s="17">
        <v>0.13383974385779701</v>
      </c>
      <c r="T17" s="17">
        <v>0.14817557501141901</v>
      </c>
      <c r="U17" s="17">
        <v>8.9409810195606496E-2</v>
      </c>
      <c r="V17" s="17">
        <v>0.13294858676725901</v>
      </c>
      <c r="W17" s="17">
        <v>9.8945649066578503E-2</v>
      </c>
      <c r="X17" s="17">
        <v>0.17111525925260701</v>
      </c>
      <c r="Y17" s="17">
        <v>0.14479714759818299</v>
      </c>
      <c r="Z17" s="17">
        <v>0.14538971959963901</v>
      </c>
      <c r="AA17" s="17">
        <v>9.3437021233678294E-2</v>
      </c>
      <c r="AB17" s="17">
        <v>0.11165566066971599</v>
      </c>
      <c r="AC17" s="17">
        <v>8.9501280580946294E-2</v>
      </c>
      <c r="AD17" s="17">
        <v>0.20419827872096499</v>
      </c>
      <c r="AE17" s="17"/>
      <c r="AF17" s="17">
        <v>0.113401194768307</v>
      </c>
      <c r="AG17" s="17">
        <v>0.15346724688006</v>
      </c>
      <c r="AH17" s="17">
        <v>0.11775241699153299</v>
      </c>
      <c r="AI17" s="17"/>
      <c r="AJ17" s="17">
        <v>0.16563918433352501</v>
      </c>
      <c r="AK17" s="17">
        <v>0.110266299116438</v>
      </c>
      <c r="AL17" s="17">
        <v>0.14229614859433101</v>
      </c>
      <c r="AM17" s="17">
        <v>8.6257661312406295E-2</v>
      </c>
      <c r="AN17" s="17">
        <v>8.9914211342677894E-2</v>
      </c>
      <c r="AO17" s="17"/>
      <c r="AP17" s="17">
        <v>0.16610516606099501</v>
      </c>
      <c r="AQ17" s="17">
        <v>0.12385036207993599</v>
      </c>
      <c r="AR17" s="17">
        <v>0.155668219803546</v>
      </c>
      <c r="AS17" s="17"/>
      <c r="AT17" s="17">
        <v>0.13800691548479299</v>
      </c>
      <c r="AU17" s="17">
        <v>7.7496726283654893E-2</v>
      </c>
      <c r="AV17" s="17">
        <v>0.16876085152998599</v>
      </c>
      <c r="AW17" s="17">
        <v>0.153213096373507</v>
      </c>
      <c r="AX17" s="17">
        <v>4.9726999450227398E-2</v>
      </c>
    </row>
    <row r="18" spans="2:50" x14ac:dyDescent="0.35">
      <c r="B18" s="18" t="s">
        <v>67</v>
      </c>
      <c r="C18" s="17">
        <v>0.125827813767763</v>
      </c>
      <c r="D18" s="17">
        <v>9.5970113239069704E-2</v>
      </c>
      <c r="E18" s="17">
        <v>0.15483902319287099</v>
      </c>
      <c r="F18" s="17"/>
      <c r="G18" s="17">
        <v>0.118384029568226</v>
      </c>
      <c r="H18" s="17">
        <v>9.8659231562117505E-2</v>
      </c>
      <c r="I18" s="17">
        <v>0.107687916048835</v>
      </c>
      <c r="J18" s="17">
        <v>0.15482759966360601</v>
      </c>
      <c r="K18" s="17">
        <v>0.141199812259304</v>
      </c>
      <c r="L18" s="17">
        <v>0.133786830021312</v>
      </c>
      <c r="M18" s="17"/>
      <c r="N18" s="17">
        <v>7.2971018045712099E-2</v>
      </c>
      <c r="O18" s="17">
        <v>0.121724799775519</v>
      </c>
      <c r="P18" s="17">
        <v>0.125994402675075</v>
      </c>
      <c r="Q18" s="17">
        <v>0.18260742274161099</v>
      </c>
      <c r="R18" s="17"/>
      <c r="S18" s="17">
        <v>9.8111884491146897E-2</v>
      </c>
      <c r="T18" s="17">
        <v>0.13760552461099301</v>
      </c>
      <c r="U18" s="17">
        <v>0.15618575682851901</v>
      </c>
      <c r="V18" s="17">
        <v>0.16644431429513101</v>
      </c>
      <c r="W18" s="17">
        <v>0.17073068951373899</v>
      </c>
      <c r="X18" s="17">
        <v>0.11681638858879199</v>
      </c>
      <c r="Y18" s="17">
        <v>0.119533888809862</v>
      </c>
      <c r="Z18" s="17">
        <v>8.9884985783636795E-2</v>
      </c>
      <c r="AA18" s="17">
        <v>0.119636630457891</v>
      </c>
      <c r="AB18" s="17">
        <v>0.109334552825263</v>
      </c>
      <c r="AC18" s="17">
        <v>0.110075442723251</v>
      </c>
      <c r="AD18" s="17">
        <v>8.6473625991948203E-2</v>
      </c>
      <c r="AE18" s="17"/>
      <c r="AF18" s="17">
        <v>0.12862665436409201</v>
      </c>
      <c r="AG18" s="17">
        <v>0.10414249350876</v>
      </c>
      <c r="AH18" s="17">
        <v>0.14575130852274701</v>
      </c>
      <c r="AI18" s="17"/>
      <c r="AJ18" s="17">
        <v>0.108412712132443</v>
      </c>
      <c r="AK18" s="17">
        <v>9.1162261109285103E-2</v>
      </c>
      <c r="AL18" s="17">
        <v>0.11003662823529101</v>
      </c>
      <c r="AM18" s="17">
        <v>0.14965942754497499</v>
      </c>
      <c r="AN18" s="17">
        <v>0.211224916699916</v>
      </c>
      <c r="AO18" s="17"/>
      <c r="AP18" s="17">
        <v>0.107211615130856</v>
      </c>
      <c r="AQ18" s="17">
        <v>7.9366928152318397E-2</v>
      </c>
      <c r="AR18" s="17">
        <v>7.5499417628996798E-2</v>
      </c>
      <c r="AS18" s="17"/>
      <c r="AT18" s="17">
        <v>0.149646966312943</v>
      </c>
      <c r="AU18" s="17">
        <v>0.16109125160489399</v>
      </c>
      <c r="AV18" s="17">
        <v>0.10062657065302601</v>
      </c>
      <c r="AW18" s="17">
        <v>4.0850084969151899E-2</v>
      </c>
      <c r="AX18" s="17">
        <v>8.4789503636723301E-2</v>
      </c>
    </row>
    <row r="19" spans="2:50" ht="43.5" x14ac:dyDescent="0.35">
      <c r="B19" s="18" t="s">
        <v>118</v>
      </c>
      <c r="C19" s="17">
        <v>0.11852239051595299</v>
      </c>
      <c r="D19" s="17">
        <v>0.127348961330815</v>
      </c>
      <c r="E19" s="17">
        <v>0.110730996568718</v>
      </c>
      <c r="F19" s="17"/>
      <c r="G19" s="17">
        <v>0.17762801722648999</v>
      </c>
      <c r="H19" s="17">
        <v>0.13841876628536501</v>
      </c>
      <c r="I19" s="17">
        <v>0.15804581233277901</v>
      </c>
      <c r="J19" s="17">
        <v>8.2177632682337604E-2</v>
      </c>
      <c r="K19" s="17">
        <v>6.3940313554949904E-2</v>
      </c>
      <c r="L19" s="17">
        <v>9.6936675267135397E-2</v>
      </c>
      <c r="M19" s="17"/>
      <c r="N19" s="17">
        <v>0.11439315275181</v>
      </c>
      <c r="O19" s="17">
        <v>0.12081632871733999</v>
      </c>
      <c r="P19" s="17">
        <v>0.12342463283879899</v>
      </c>
      <c r="Q19" s="17">
        <v>0.117805190945247</v>
      </c>
      <c r="R19" s="17"/>
      <c r="S19" s="17">
        <v>0.11778977820679799</v>
      </c>
      <c r="T19" s="17">
        <v>9.7444753631525494E-2</v>
      </c>
      <c r="U19" s="17">
        <v>8.2017129894288901E-2</v>
      </c>
      <c r="V19" s="17">
        <v>8.3879158681230498E-2</v>
      </c>
      <c r="W19" s="17">
        <v>0.13715144542737701</v>
      </c>
      <c r="X19" s="17">
        <v>0.154307729338476</v>
      </c>
      <c r="Y19" s="17">
        <v>0.117686592545671</v>
      </c>
      <c r="Z19" s="17">
        <v>0.15595126045274199</v>
      </c>
      <c r="AA19" s="17">
        <v>0.14344965308968</v>
      </c>
      <c r="AB19" s="17">
        <v>0.103284234236924</v>
      </c>
      <c r="AC19" s="17">
        <v>0.16844856920371601</v>
      </c>
      <c r="AD19" s="17">
        <v>8.7967681728585406E-2</v>
      </c>
      <c r="AE19" s="17"/>
      <c r="AF19" s="17">
        <v>0.10729950343070099</v>
      </c>
      <c r="AG19" s="17">
        <v>0.119948691910703</v>
      </c>
      <c r="AH19" s="17">
        <v>9.9454874618896599E-2</v>
      </c>
      <c r="AI19" s="17"/>
      <c r="AJ19" s="17">
        <v>0.10414426892294</v>
      </c>
      <c r="AK19" s="17">
        <v>0.117687243089655</v>
      </c>
      <c r="AL19" s="17">
        <v>0.122322538128307</v>
      </c>
      <c r="AM19" s="17">
        <v>0.15021592516563001</v>
      </c>
      <c r="AN19" s="17">
        <v>0.13243371151661101</v>
      </c>
      <c r="AO19" s="17"/>
      <c r="AP19" s="17">
        <v>0.117968677973168</v>
      </c>
      <c r="AQ19" s="17">
        <v>0.132960508073246</v>
      </c>
      <c r="AR19" s="17">
        <v>0.12360524342274599</v>
      </c>
      <c r="AS19" s="17"/>
      <c r="AT19" s="17">
        <v>0.116290658803601</v>
      </c>
      <c r="AU19" s="17">
        <v>0.126083343213483</v>
      </c>
      <c r="AV19" s="17">
        <v>0.123220689460644</v>
      </c>
      <c r="AW19" s="17">
        <v>0.13112462828263599</v>
      </c>
      <c r="AX19" s="17">
        <v>0.145758471941454</v>
      </c>
    </row>
    <row r="20" spans="2:50" ht="29" x14ac:dyDescent="0.35">
      <c r="B20" s="18" t="s">
        <v>119</v>
      </c>
      <c r="C20" s="17">
        <v>0.104151000088059</v>
      </c>
      <c r="D20" s="17">
        <v>0.110435069885105</v>
      </c>
      <c r="E20" s="17">
        <v>9.8740538804192104E-2</v>
      </c>
      <c r="F20" s="17"/>
      <c r="G20" s="17">
        <v>0.12023580677584</v>
      </c>
      <c r="H20" s="17">
        <v>7.6392028830713193E-2</v>
      </c>
      <c r="I20" s="17">
        <v>9.1062182064712296E-2</v>
      </c>
      <c r="J20" s="17">
        <v>7.6768406290424196E-2</v>
      </c>
      <c r="K20" s="17">
        <v>8.6203484985651294E-2</v>
      </c>
      <c r="L20" s="17">
        <v>0.16094386646932701</v>
      </c>
      <c r="M20" s="17"/>
      <c r="N20" s="17">
        <v>9.1919028609796796E-2</v>
      </c>
      <c r="O20" s="17">
        <v>0.100013240165372</v>
      </c>
      <c r="P20" s="17">
        <v>0.12585064167183199</v>
      </c>
      <c r="Q20" s="17">
        <v>0.10310708354267201</v>
      </c>
      <c r="R20" s="17"/>
      <c r="S20" s="17">
        <v>0.13116291156757201</v>
      </c>
      <c r="T20" s="17">
        <v>0.101193686189126</v>
      </c>
      <c r="U20" s="17">
        <v>0.101946609391229</v>
      </c>
      <c r="V20" s="17">
        <v>8.6354238913127795E-2</v>
      </c>
      <c r="W20" s="17">
        <v>9.6323032037296294E-2</v>
      </c>
      <c r="X20" s="17">
        <v>6.5608628865404695E-2</v>
      </c>
      <c r="Y20" s="17">
        <v>0.11271899964738</v>
      </c>
      <c r="Z20" s="17">
        <v>0.14586500704927</v>
      </c>
      <c r="AA20" s="17">
        <v>0.106819197703737</v>
      </c>
      <c r="AB20" s="17">
        <v>0.11060894644435</v>
      </c>
      <c r="AC20" s="17">
        <v>0.101608380895838</v>
      </c>
      <c r="AD20" s="17">
        <v>8.0950137004044104E-2</v>
      </c>
      <c r="AE20" s="17"/>
      <c r="AF20" s="17">
        <v>0.12835639815844399</v>
      </c>
      <c r="AG20" s="17">
        <v>8.9275546146722201E-2</v>
      </c>
      <c r="AH20" s="17">
        <v>8.7706778810896696E-2</v>
      </c>
      <c r="AI20" s="17"/>
      <c r="AJ20" s="17">
        <v>0.111559292349975</v>
      </c>
      <c r="AK20" s="17">
        <v>0.100486140633675</v>
      </c>
      <c r="AL20" s="17">
        <v>0.101652667267396</v>
      </c>
      <c r="AM20" s="17">
        <v>0.20614537093260199</v>
      </c>
      <c r="AN20" s="17">
        <v>7.5435550704249496E-2</v>
      </c>
      <c r="AO20" s="17"/>
      <c r="AP20" s="17">
        <v>9.1622366729867899E-2</v>
      </c>
      <c r="AQ20" s="17">
        <v>9.9364665434049204E-2</v>
      </c>
      <c r="AR20" s="17">
        <v>0.13588123418981901</v>
      </c>
      <c r="AS20" s="17"/>
      <c r="AT20" s="17">
        <v>0.112634467144925</v>
      </c>
      <c r="AU20" s="17">
        <v>0.111619366614066</v>
      </c>
      <c r="AV20" s="17">
        <v>8.6265389232657502E-2</v>
      </c>
      <c r="AW20" s="17">
        <v>4.4937178265415198E-2</v>
      </c>
      <c r="AX20" s="17">
        <v>5.1491513502276799E-2</v>
      </c>
    </row>
    <row r="21" spans="2:50" x14ac:dyDescent="0.35">
      <c r="B21" s="18" t="s">
        <v>120</v>
      </c>
      <c r="C21" s="17">
        <v>0.102484182128754</v>
      </c>
      <c r="D21" s="17">
        <v>6.89746070877537E-2</v>
      </c>
      <c r="E21" s="17">
        <v>0.13588148356385099</v>
      </c>
      <c r="F21" s="17"/>
      <c r="G21" s="17">
        <v>9.4940315471577705E-2</v>
      </c>
      <c r="H21" s="17">
        <v>0.129359747277734</v>
      </c>
      <c r="I21" s="17">
        <v>0.132975451670718</v>
      </c>
      <c r="J21" s="17">
        <v>9.1107136209758105E-2</v>
      </c>
      <c r="K21" s="17">
        <v>8.0659990800139802E-2</v>
      </c>
      <c r="L21" s="17">
        <v>8.4624495977986394E-2</v>
      </c>
      <c r="M21" s="17"/>
      <c r="N21" s="17">
        <v>0.106145764719615</v>
      </c>
      <c r="O21" s="17">
        <v>7.9064583112361697E-2</v>
      </c>
      <c r="P21" s="17">
        <v>0.103937068074839</v>
      </c>
      <c r="Q21" s="17">
        <v>0.116426960383229</v>
      </c>
      <c r="R21" s="17"/>
      <c r="S21" s="17">
        <v>7.7393584336441501E-2</v>
      </c>
      <c r="T21" s="17">
        <v>9.3848128472572304E-2</v>
      </c>
      <c r="U21" s="17">
        <v>0.114499912474457</v>
      </c>
      <c r="V21" s="17">
        <v>0.108957211919126</v>
      </c>
      <c r="W21" s="17">
        <v>9.7853326300405802E-2</v>
      </c>
      <c r="X21" s="17">
        <v>9.6302585334061996E-2</v>
      </c>
      <c r="Y21" s="17">
        <v>0.102704838803741</v>
      </c>
      <c r="Z21" s="17">
        <v>0.11322811178016499</v>
      </c>
      <c r="AA21" s="17">
        <v>0.12566823903297999</v>
      </c>
      <c r="AB21" s="17">
        <v>9.3027612214604899E-2</v>
      </c>
      <c r="AC21" s="17">
        <v>0.11189924061857399</v>
      </c>
      <c r="AD21" s="17">
        <v>0.14779347572764001</v>
      </c>
      <c r="AE21" s="17"/>
      <c r="AF21" s="17">
        <v>9.3098994845217706E-2</v>
      </c>
      <c r="AG21" s="17">
        <v>0.107636190331461</v>
      </c>
      <c r="AH21" s="17">
        <v>0.105545495639449</v>
      </c>
      <c r="AI21" s="17"/>
      <c r="AJ21" s="17">
        <v>9.0029061912303199E-2</v>
      </c>
      <c r="AK21" s="17">
        <v>0.11534330036333899</v>
      </c>
      <c r="AL21" s="17">
        <v>0.119565148720205</v>
      </c>
      <c r="AM21" s="17">
        <v>4.88807709425075E-2</v>
      </c>
      <c r="AN21" s="17">
        <v>8.8161638238667794E-2</v>
      </c>
      <c r="AO21" s="17"/>
      <c r="AP21" s="17">
        <v>0.111468745647279</v>
      </c>
      <c r="AQ21" s="17">
        <v>0.109903990881979</v>
      </c>
      <c r="AR21" s="17">
        <v>0.10069596365196801</v>
      </c>
      <c r="AS21" s="17"/>
      <c r="AT21" s="17">
        <v>9.4327167334523704E-2</v>
      </c>
      <c r="AU21" s="17">
        <v>0.114854018978978</v>
      </c>
      <c r="AV21" s="17">
        <v>0.110316861517191</v>
      </c>
      <c r="AW21" s="17">
        <v>8.0653620025520595E-2</v>
      </c>
      <c r="AX21" s="17">
        <v>0</v>
      </c>
    </row>
    <row r="22" spans="2:50" ht="29" x14ac:dyDescent="0.35">
      <c r="B22" s="18" t="s">
        <v>121</v>
      </c>
      <c r="C22" s="17">
        <v>9.9838097700211903E-2</v>
      </c>
      <c r="D22" s="17">
        <v>0.10025430350735801</v>
      </c>
      <c r="E22" s="17">
        <v>0.10012201886203601</v>
      </c>
      <c r="F22" s="17"/>
      <c r="G22" s="17">
        <v>9.9184954799147601E-2</v>
      </c>
      <c r="H22" s="17">
        <v>0.10792608126834299</v>
      </c>
      <c r="I22" s="17">
        <v>0.104910496805417</v>
      </c>
      <c r="J22" s="17">
        <v>6.1659652639082498E-2</v>
      </c>
      <c r="K22" s="17">
        <v>9.6230381743953E-2</v>
      </c>
      <c r="L22" s="17">
        <v>0.12300600113980199</v>
      </c>
      <c r="M22" s="17"/>
      <c r="N22" s="17">
        <v>0.11328583977253601</v>
      </c>
      <c r="O22" s="17">
        <v>0.111778508973814</v>
      </c>
      <c r="P22" s="17">
        <v>8.3265644908643202E-2</v>
      </c>
      <c r="Q22" s="17">
        <v>8.8510254366671107E-2</v>
      </c>
      <c r="R22" s="17"/>
      <c r="S22" s="17">
        <v>8.8803991297347798E-2</v>
      </c>
      <c r="T22" s="17">
        <v>0.114923883645614</v>
      </c>
      <c r="U22" s="17">
        <v>0.119262579912573</v>
      </c>
      <c r="V22" s="17">
        <v>0.113115362042379</v>
      </c>
      <c r="W22" s="17">
        <v>6.6248935978793194E-2</v>
      </c>
      <c r="X22" s="17">
        <v>9.7404019836076702E-2</v>
      </c>
      <c r="Y22" s="17">
        <v>6.7749604878075201E-2</v>
      </c>
      <c r="Z22" s="17">
        <v>0.105227525026045</v>
      </c>
      <c r="AA22" s="17">
        <v>0.104133220488272</v>
      </c>
      <c r="AB22" s="17">
        <v>0.14515445147995301</v>
      </c>
      <c r="AC22" s="17">
        <v>7.4896308468744302E-2</v>
      </c>
      <c r="AD22" s="17">
        <v>4.7395515794668698E-2</v>
      </c>
      <c r="AE22" s="17"/>
      <c r="AF22" s="17">
        <v>8.7069105833302698E-2</v>
      </c>
      <c r="AG22" s="17">
        <v>0.11788246541872301</v>
      </c>
      <c r="AH22" s="17">
        <v>8.5321558691564506E-2</v>
      </c>
      <c r="AI22" s="17"/>
      <c r="AJ22" s="17">
        <v>8.7875197714963299E-2</v>
      </c>
      <c r="AK22" s="17">
        <v>0.10857560181881</v>
      </c>
      <c r="AL22" s="17">
        <v>0.118090959602048</v>
      </c>
      <c r="AM22" s="17">
        <v>5.0040018240284603E-2</v>
      </c>
      <c r="AN22" s="17">
        <v>0.104496694603305</v>
      </c>
      <c r="AO22" s="17"/>
      <c r="AP22" s="17">
        <v>8.0008894422491594E-2</v>
      </c>
      <c r="AQ22" s="17">
        <v>0.116531778066279</v>
      </c>
      <c r="AR22" s="17">
        <v>0.142966291144311</v>
      </c>
      <c r="AS22" s="17"/>
      <c r="AT22" s="17">
        <v>0.108542164751839</v>
      </c>
      <c r="AU22" s="17">
        <v>8.3057179606514903E-2</v>
      </c>
      <c r="AV22" s="17">
        <v>9.6600211544918393E-2</v>
      </c>
      <c r="AW22" s="17">
        <v>0.130227905599131</v>
      </c>
      <c r="AX22" s="17">
        <v>0.111802530889898</v>
      </c>
    </row>
    <row r="23" spans="2:50" ht="29" x14ac:dyDescent="0.35">
      <c r="B23" s="18" t="s">
        <v>122</v>
      </c>
      <c r="C23" s="17">
        <v>9.5104348351625304E-2</v>
      </c>
      <c r="D23" s="17">
        <v>0.12393794719913501</v>
      </c>
      <c r="E23" s="17">
        <v>6.76339750346137E-2</v>
      </c>
      <c r="F23" s="17"/>
      <c r="G23" s="17">
        <v>3.2884874082767197E-2</v>
      </c>
      <c r="H23" s="17">
        <v>6.4675008900896197E-2</v>
      </c>
      <c r="I23" s="17">
        <v>7.8899315885259697E-2</v>
      </c>
      <c r="J23" s="17">
        <v>0.115293491877675</v>
      </c>
      <c r="K23" s="17">
        <v>0.14823754876876599</v>
      </c>
      <c r="L23" s="17">
        <v>0.12241290814553001</v>
      </c>
      <c r="M23" s="17"/>
      <c r="N23" s="17">
        <v>0.127850095488275</v>
      </c>
      <c r="O23" s="17">
        <v>9.6377015777557806E-2</v>
      </c>
      <c r="P23" s="17">
        <v>7.4334083959882197E-2</v>
      </c>
      <c r="Q23" s="17">
        <v>7.7380599748621007E-2</v>
      </c>
      <c r="R23" s="17"/>
      <c r="S23" s="17">
        <v>0.11387858578283799</v>
      </c>
      <c r="T23" s="17">
        <v>9.5189727558799897E-2</v>
      </c>
      <c r="U23" s="17">
        <v>7.1588266228201997E-2</v>
      </c>
      <c r="V23" s="17">
        <v>0.13299970720614801</v>
      </c>
      <c r="W23" s="17">
        <v>8.2250911700496795E-2</v>
      </c>
      <c r="X23" s="17">
        <v>0.10940033074543699</v>
      </c>
      <c r="Y23" s="17">
        <v>7.3829920047168401E-2</v>
      </c>
      <c r="Z23" s="17">
        <v>7.9435723815094506E-2</v>
      </c>
      <c r="AA23" s="17">
        <v>9.0891736079544094E-2</v>
      </c>
      <c r="AB23" s="17">
        <v>8.0716196247316394E-2</v>
      </c>
      <c r="AC23" s="17">
        <v>0.115764825777745</v>
      </c>
      <c r="AD23" s="17">
        <v>4.4902219886800702E-2</v>
      </c>
      <c r="AE23" s="17"/>
      <c r="AF23" s="17">
        <v>0.118457881773288</v>
      </c>
      <c r="AG23" s="17">
        <v>9.8377785462610903E-2</v>
      </c>
      <c r="AH23" s="17">
        <v>6.9816194638530796E-2</v>
      </c>
      <c r="AI23" s="17"/>
      <c r="AJ23" s="17">
        <v>0.150548282704353</v>
      </c>
      <c r="AK23" s="17">
        <v>7.2276605539371305E-2</v>
      </c>
      <c r="AL23" s="17">
        <v>0.14479368654376401</v>
      </c>
      <c r="AM23" s="17">
        <v>9.5120433670880702E-2</v>
      </c>
      <c r="AN23" s="17">
        <v>5.6317420867739297E-2</v>
      </c>
      <c r="AO23" s="17"/>
      <c r="AP23" s="17">
        <v>0.121011392029877</v>
      </c>
      <c r="AQ23" s="17">
        <v>6.9105943224703398E-2</v>
      </c>
      <c r="AR23" s="17">
        <v>0.12233988484521099</v>
      </c>
      <c r="AS23" s="17"/>
      <c r="AT23" s="17">
        <v>0.102705848983537</v>
      </c>
      <c r="AU23" s="17">
        <v>7.6686399946579095E-2</v>
      </c>
      <c r="AV23" s="17">
        <v>0.10173905644973499</v>
      </c>
      <c r="AW23" s="17">
        <v>0.12259986398197301</v>
      </c>
      <c r="AX23" s="17">
        <v>0.106990196066101</v>
      </c>
    </row>
    <row r="24" spans="2:50" ht="29" x14ac:dyDescent="0.35">
      <c r="B24" s="18" t="s">
        <v>123</v>
      </c>
      <c r="C24" s="17">
        <v>8.0411785216092005E-2</v>
      </c>
      <c r="D24" s="17">
        <v>8.2128927707316293E-2</v>
      </c>
      <c r="E24" s="17">
        <v>7.9292377183163704E-2</v>
      </c>
      <c r="F24" s="17"/>
      <c r="G24" s="17">
        <v>6.9721680592350399E-2</v>
      </c>
      <c r="H24" s="17">
        <v>5.3959850896490198E-2</v>
      </c>
      <c r="I24" s="17">
        <v>5.0320133337801602E-2</v>
      </c>
      <c r="J24" s="17">
        <v>0.10375270028715999</v>
      </c>
      <c r="K24" s="17">
        <v>6.5363086247649305E-2</v>
      </c>
      <c r="L24" s="17">
        <v>0.124591495878158</v>
      </c>
      <c r="M24" s="17"/>
      <c r="N24" s="17">
        <v>8.2039185513917701E-2</v>
      </c>
      <c r="O24" s="17">
        <v>6.3874712474143697E-2</v>
      </c>
      <c r="P24" s="17">
        <v>0.110864373569211</v>
      </c>
      <c r="Q24" s="17">
        <v>6.9407705070460804E-2</v>
      </c>
      <c r="R24" s="17"/>
      <c r="S24" s="17">
        <v>8.4167090209121206E-2</v>
      </c>
      <c r="T24" s="17">
        <v>0.109808477586429</v>
      </c>
      <c r="U24" s="17">
        <v>0.12264251161098499</v>
      </c>
      <c r="V24" s="17">
        <v>5.2455752498149301E-2</v>
      </c>
      <c r="W24" s="17">
        <v>0.101108257510617</v>
      </c>
      <c r="X24" s="17">
        <v>8.9218484532698705E-2</v>
      </c>
      <c r="Y24" s="17">
        <v>9.5246142248179302E-2</v>
      </c>
      <c r="Z24" s="17">
        <v>9.94517579217995E-2</v>
      </c>
      <c r="AA24" s="17">
        <v>5.55021187835349E-2</v>
      </c>
      <c r="AB24" s="17">
        <v>5.5273441087151903E-2</v>
      </c>
      <c r="AC24" s="17">
        <v>4.0507295265648897E-2</v>
      </c>
      <c r="AD24" s="17">
        <v>0</v>
      </c>
      <c r="AE24" s="17"/>
      <c r="AF24" s="17">
        <v>8.6466943916728004E-2</v>
      </c>
      <c r="AG24" s="17">
        <v>7.7585761077249196E-2</v>
      </c>
      <c r="AH24" s="17">
        <v>7.3508714626167204E-2</v>
      </c>
      <c r="AI24" s="17"/>
      <c r="AJ24" s="17">
        <v>0.114979516938871</v>
      </c>
      <c r="AK24" s="17">
        <v>6.1365314961501098E-2</v>
      </c>
      <c r="AL24" s="17">
        <v>8.6992210735725495E-2</v>
      </c>
      <c r="AM24" s="17">
        <v>4.8283254125085801E-2</v>
      </c>
      <c r="AN24" s="17">
        <v>5.9869850472318402E-2</v>
      </c>
      <c r="AO24" s="17"/>
      <c r="AP24" s="17">
        <v>9.7185621088048693E-2</v>
      </c>
      <c r="AQ24" s="17">
        <v>5.6515469189472999E-2</v>
      </c>
      <c r="AR24" s="17">
        <v>0.101222500624704</v>
      </c>
      <c r="AS24" s="17"/>
      <c r="AT24" s="17">
        <v>0.111339388121273</v>
      </c>
      <c r="AU24" s="17">
        <v>7.4530294379522299E-2</v>
      </c>
      <c r="AV24" s="17">
        <v>6.7798881974733896E-2</v>
      </c>
      <c r="AW24" s="17">
        <v>5.8686733327843001E-2</v>
      </c>
      <c r="AX24" s="17">
        <v>0</v>
      </c>
    </row>
    <row r="25" spans="2:50" ht="43.5" x14ac:dyDescent="0.35">
      <c r="B25" s="18" t="s">
        <v>124</v>
      </c>
      <c r="C25" s="17">
        <v>6.3909640683203706E-2</v>
      </c>
      <c r="D25" s="17">
        <v>6.8142676684442793E-2</v>
      </c>
      <c r="E25" s="17">
        <v>5.9230646683524402E-2</v>
      </c>
      <c r="F25" s="17"/>
      <c r="G25" s="17">
        <v>9.1637630428479097E-2</v>
      </c>
      <c r="H25" s="17">
        <v>8.1780849051246399E-2</v>
      </c>
      <c r="I25" s="17">
        <v>5.5150694658579802E-2</v>
      </c>
      <c r="J25" s="17">
        <v>4.86219638770903E-2</v>
      </c>
      <c r="K25" s="17">
        <v>5.1694022809481099E-2</v>
      </c>
      <c r="L25" s="17">
        <v>5.8716709064686602E-2</v>
      </c>
      <c r="M25" s="17"/>
      <c r="N25" s="17">
        <v>6.6633002345376002E-2</v>
      </c>
      <c r="O25" s="17">
        <v>4.8109706494973398E-2</v>
      </c>
      <c r="P25" s="17">
        <v>8.5109206391278794E-2</v>
      </c>
      <c r="Q25" s="17">
        <v>5.8645492207261299E-2</v>
      </c>
      <c r="R25" s="17"/>
      <c r="S25" s="17">
        <v>7.2906983296502706E-2</v>
      </c>
      <c r="T25" s="17">
        <v>5.4724284201725003E-2</v>
      </c>
      <c r="U25" s="17">
        <v>4.63358063092544E-2</v>
      </c>
      <c r="V25" s="17">
        <v>6.3410682844458305E-2</v>
      </c>
      <c r="W25" s="17">
        <v>3.3571889917186098E-2</v>
      </c>
      <c r="X25" s="17">
        <v>6.1278911107563901E-2</v>
      </c>
      <c r="Y25" s="17">
        <v>9.8226173306451794E-2</v>
      </c>
      <c r="Z25" s="17">
        <v>4.2592142764473102E-2</v>
      </c>
      <c r="AA25" s="17">
        <v>5.4324819201660497E-2</v>
      </c>
      <c r="AB25" s="17">
        <v>7.8060309541607004E-2</v>
      </c>
      <c r="AC25" s="17">
        <v>9.3989781830747202E-2</v>
      </c>
      <c r="AD25" s="17">
        <v>6.7935989088485804E-2</v>
      </c>
      <c r="AE25" s="17"/>
      <c r="AF25" s="17">
        <v>5.8024634775171197E-2</v>
      </c>
      <c r="AG25" s="17">
        <v>6.2425990367559199E-2</v>
      </c>
      <c r="AH25" s="17">
        <v>5.7263915832325402E-2</v>
      </c>
      <c r="AI25" s="17"/>
      <c r="AJ25" s="17">
        <v>4.0797917806507003E-2</v>
      </c>
      <c r="AK25" s="17">
        <v>9.2977324952592394E-2</v>
      </c>
      <c r="AL25" s="17">
        <v>6.0703589407892299E-2</v>
      </c>
      <c r="AM25" s="17">
        <v>5.3066077294718697E-2</v>
      </c>
      <c r="AN25" s="17">
        <v>4.36850591506803E-2</v>
      </c>
      <c r="AO25" s="17"/>
      <c r="AP25" s="17">
        <v>5.01223127336244E-2</v>
      </c>
      <c r="AQ25" s="17">
        <v>7.7322225349322898E-2</v>
      </c>
      <c r="AR25" s="17">
        <v>8.8113638413495204E-2</v>
      </c>
      <c r="AS25" s="17"/>
      <c r="AT25" s="17">
        <v>4.6884621105361499E-2</v>
      </c>
      <c r="AU25" s="17">
        <v>4.9365038768314003E-2</v>
      </c>
      <c r="AV25" s="17">
        <v>7.4103792437036894E-2</v>
      </c>
      <c r="AW25" s="17">
        <v>0.110388367176667</v>
      </c>
      <c r="AX25" s="17">
        <v>9.5043483796060299E-2</v>
      </c>
    </row>
    <row r="26" spans="2:50" ht="29" x14ac:dyDescent="0.35">
      <c r="B26" s="18" t="s">
        <v>125</v>
      </c>
      <c r="C26" s="17">
        <v>6.0523859932774302E-2</v>
      </c>
      <c r="D26" s="17">
        <v>7.0961743578343506E-2</v>
      </c>
      <c r="E26" s="17">
        <v>5.07598051515082E-2</v>
      </c>
      <c r="F26" s="17"/>
      <c r="G26" s="17">
        <v>6.0610446392604898E-2</v>
      </c>
      <c r="H26" s="17">
        <v>7.3950679005800796E-2</v>
      </c>
      <c r="I26" s="17">
        <v>7.9884090323236803E-2</v>
      </c>
      <c r="J26" s="17">
        <v>3.8084750250855698E-2</v>
      </c>
      <c r="K26" s="17">
        <v>5.0575200850389697E-2</v>
      </c>
      <c r="L26" s="17">
        <v>5.86626020449387E-2</v>
      </c>
      <c r="M26" s="17"/>
      <c r="N26" s="17">
        <v>7.4759753549787006E-2</v>
      </c>
      <c r="O26" s="17">
        <v>5.11339009626837E-2</v>
      </c>
      <c r="P26" s="17">
        <v>7.6615097370333396E-2</v>
      </c>
      <c r="Q26" s="17">
        <v>4.2399628790018198E-2</v>
      </c>
      <c r="R26" s="17"/>
      <c r="S26" s="17">
        <v>6.8268575695368594E-2</v>
      </c>
      <c r="T26" s="17">
        <v>5.7010698898961099E-2</v>
      </c>
      <c r="U26" s="17">
        <v>2.3963439673882501E-2</v>
      </c>
      <c r="V26" s="17">
        <v>8.2117018580677298E-2</v>
      </c>
      <c r="W26" s="17">
        <v>5.4397140423959503E-2</v>
      </c>
      <c r="X26" s="17">
        <v>8.7195843817195598E-2</v>
      </c>
      <c r="Y26" s="17">
        <v>4.7722437455150299E-2</v>
      </c>
      <c r="Z26" s="17">
        <v>4.4121500725014397E-2</v>
      </c>
      <c r="AA26" s="17">
        <v>5.79911459138105E-2</v>
      </c>
      <c r="AB26" s="17">
        <v>8.0123793211102801E-2</v>
      </c>
      <c r="AC26" s="17">
        <v>4.009304453267E-2</v>
      </c>
      <c r="AD26" s="17">
        <v>4.6791078043668999E-2</v>
      </c>
      <c r="AE26" s="17"/>
      <c r="AF26" s="17">
        <v>5.3926809746128998E-2</v>
      </c>
      <c r="AG26" s="17">
        <v>6.8739305694487898E-2</v>
      </c>
      <c r="AH26" s="17">
        <v>5.7957171912302798E-2</v>
      </c>
      <c r="AI26" s="17"/>
      <c r="AJ26" s="17">
        <v>6.0442706102239799E-2</v>
      </c>
      <c r="AK26" s="17">
        <v>8.3810040811589798E-2</v>
      </c>
      <c r="AL26" s="17">
        <v>5.2003657932780299E-2</v>
      </c>
      <c r="AM26" s="17">
        <v>5.3818399707143597E-2</v>
      </c>
      <c r="AN26" s="17">
        <v>3.6097536542610102E-2</v>
      </c>
      <c r="AO26" s="17"/>
      <c r="AP26" s="17">
        <v>8.0295124451789907E-2</v>
      </c>
      <c r="AQ26" s="17">
        <v>7.1555290914490893E-2</v>
      </c>
      <c r="AR26" s="17">
        <v>6.4129044713063701E-2</v>
      </c>
      <c r="AS26" s="17"/>
      <c r="AT26" s="17">
        <v>3.5371696138486397E-2</v>
      </c>
      <c r="AU26" s="17">
        <v>5.9883527016636399E-2</v>
      </c>
      <c r="AV26" s="17">
        <v>6.5119639841386995E-2</v>
      </c>
      <c r="AW26" s="17">
        <v>0.108547759252124</v>
      </c>
      <c r="AX26" s="17">
        <v>4.8702679597922502E-2</v>
      </c>
    </row>
    <row r="27" spans="2:50" x14ac:dyDescent="0.35">
      <c r="B27" s="18" t="s">
        <v>126</v>
      </c>
      <c r="C27" s="17">
        <v>5.8241414435325697E-2</v>
      </c>
      <c r="D27" s="17">
        <v>5.4061838989066802E-2</v>
      </c>
      <c r="E27" s="17">
        <v>6.0738618877366798E-2</v>
      </c>
      <c r="F27" s="17"/>
      <c r="G27" s="17">
        <v>0.100120982322423</v>
      </c>
      <c r="H27" s="17">
        <v>9.7307956065508197E-2</v>
      </c>
      <c r="I27" s="17">
        <v>6.3673360262720496E-2</v>
      </c>
      <c r="J27" s="17">
        <v>5.6611147445710601E-2</v>
      </c>
      <c r="K27" s="17">
        <v>3.1605628083153599E-2</v>
      </c>
      <c r="L27" s="17">
        <v>1.3405330723524201E-2</v>
      </c>
      <c r="M27" s="17"/>
      <c r="N27" s="17">
        <v>4.7965811689948901E-2</v>
      </c>
      <c r="O27" s="17">
        <v>6.6731540058840494E-2</v>
      </c>
      <c r="P27" s="17">
        <v>6.4354408627640997E-2</v>
      </c>
      <c r="Q27" s="17">
        <v>5.6780450898067797E-2</v>
      </c>
      <c r="R27" s="17"/>
      <c r="S27" s="17">
        <v>9.8817121554638607E-2</v>
      </c>
      <c r="T27" s="17">
        <v>3.9011953247769598E-2</v>
      </c>
      <c r="U27" s="17">
        <v>4.1507570349778498E-2</v>
      </c>
      <c r="V27" s="17">
        <v>2.9310866214586499E-2</v>
      </c>
      <c r="W27" s="17">
        <v>7.1890742378474995E-2</v>
      </c>
      <c r="X27" s="17">
        <v>4.6164383549966999E-2</v>
      </c>
      <c r="Y27" s="17">
        <v>5.2897592207253999E-2</v>
      </c>
      <c r="Z27" s="17">
        <v>6.0588639524585902E-2</v>
      </c>
      <c r="AA27" s="17">
        <v>5.82552713271626E-2</v>
      </c>
      <c r="AB27" s="17">
        <v>5.2832201394446603E-2</v>
      </c>
      <c r="AC27" s="17">
        <v>8.6866887259355194E-2</v>
      </c>
      <c r="AD27" s="17">
        <v>6.8360042694284501E-2</v>
      </c>
      <c r="AE27" s="17"/>
      <c r="AF27" s="17">
        <v>3.1781342261896002E-2</v>
      </c>
      <c r="AG27" s="17">
        <v>6.3425717050537803E-2</v>
      </c>
      <c r="AH27" s="17">
        <v>8.2746126048173996E-2</v>
      </c>
      <c r="AI27" s="17"/>
      <c r="AJ27" s="17">
        <v>1.7021103702653199E-2</v>
      </c>
      <c r="AK27" s="17">
        <v>8.8533196700462197E-2</v>
      </c>
      <c r="AL27" s="17">
        <v>3.3830831270374999E-2</v>
      </c>
      <c r="AM27" s="17">
        <v>8.6643743910115104E-2</v>
      </c>
      <c r="AN27" s="17">
        <v>7.6072940502392203E-2</v>
      </c>
      <c r="AO27" s="17"/>
      <c r="AP27" s="17">
        <v>3.1859196714109403E-2</v>
      </c>
      <c r="AQ27" s="17">
        <v>8.1540553617769601E-2</v>
      </c>
      <c r="AR27" s="17">
        <v>2.5848530390001401E-2</v>
      </c>
      <c r="AS27" s="17"/>
      <c r="AT27" s="17">
        <v>4.8223530500718301E-2</v>
      </c>
      <c r="AU27" s="17">
        <v>6.9545974473649602E-2</v>
      </c>
      <c r="AV27" s="17">
        <v>5.87321753752802E-2</v>
      </c>
      <c r="AW27" s="17">
        <v>5.0071671229333099E-2</v>
      </c>
      <c r="AX27" s="17">
        <v>3.4705968740635203E-2</v>
      </c>
    </row>
    <row r="28" spans="2:50" ht="29" x14ac:dyDescent="0.35">
      <c r="B28" s="18" t="s">
        <v>127</v>
      </c>
      <c r="C28" s="17">
        <v>4.5875698728737098E-2</v>
      </c>
      <c r="D28" s="17">
        <v>5.1405808802339303E-2</v>
      </c>
      <c r="E28" s="17">
        <v>4.0798021871764498E-2</v>
      </c>
      <c r="F28" s="17"/>
      <c r="G28" s="17">
        <v>2.9364604398320501E-2</v>
      </c>
      <c r="H28" s="17">
        <v>3.1430276079842598E-2</v>
      </c>
      <c r="I28" s="17">
        <v>3.52042579999138E-2</v>
      </c>
      <c r="J28" s="17">
        <v>4.1761170945445902E-2</v>
      </c>
      <c r="K28" s="17">
        <v>5.3951394941114401E-2</v>
      </c>
      <c r="L28" s="17">
        <v>7.5211327401017297E-2</v>
      </c>
      <c r="M28" s="17"/>
      <c r="N28" s="17">
        <v>4.7513369099564003E-2</v>
      </c>
      <c r="O28" s="17">
        <v>5.2311092566201499E-2</v>
      </c>
      <c r="P28" s="17">
        <v>3.1708936671657299E-2</v>
      </c>
      <c r="Q28" s="17">
        <v>5.1187405531102702E-2</v>
      </c>
      <c r="R28" s="17"/>
      <c r="S28" s="17">
        <v>4.01069735350097E-2</v>
      </c>
      <c r="T28" s="17">
        <v>4.2994941958846102E-2</v>
      </c>
      <c r="U28" s="17">
        <v>3.6193924458647303E-2</v>
      </c>
      <c r="V28" s="17">
        <v>6.17510355353642E-2</v>
      </c>
      <c r="W28" s="17">
        <v>4.3502715756499402E-2</v>
      </c>
      <c r="X28" s="17">
        <v>5.4954135398895203E-2</v>
      </c>
      <c r="Y28" s="17">
        <v>6.1651428082970403E-2</v>
      </c>
      <c r="Z28" s="17">
        <v>9.0100523537201202E-2</v>
      </c>
      <c r="AA28" s="17">
        <v>4.2923916063121001E-2</v>
      </c>
      <c r="AB28" s="17">
        <v>2.0366815568101802E-2</v>
      </c>
      <c r="AC28" s="17">
        <v>3.7993350969034001E-2</v>
      </c>
      <c r="AD28" s="17">
        <v>4.1331191899887501E-2</v>
      </c>
      <c r="AE28" s="17"/>
      <c r="AF28" s="17">
        <v>7.1550118515537997E-2</v>
      </c>
      <c r="AG28" s="17">
        <v>3.26017083499495E-2</v>
      </c>
      <c r="AH28" s="17">
        <v>3.2338038906816503E-2</v>
      </c>
      <c r="AI28" s="17"/>
      <c r="AJ28" s="17">
        <v>6.8352865832210105E-2</v>
      </c>
      <c r="AK28" s="17">
        <v>3.3828365476660599E-2</v>
      </c>
      <c r="AL28" s="17">
        <v>4.1578219989885201E-2</v>
      </c>
      <c r="AM28" s="17">
        <v>7.3521965270854001E-2</v>
      </c>
      <c r="AN28" s="17">
        <v>3.6255984883568099E-2</v>
      </c>
      <c r="AO28" s="17"/>
      <c r="AP28" s="17">
        <v>4.7618650463514198E-2</v>
      </c>
      <c r="AQ28" s="17">
        <v>3.4067536962624302E-2</v>
      </c>
      <c r="AR28" s="17">
        <v>7.4122190505845204E-2</v>
      </c>
      <c r="AS28" s="17"/>
      <c r="AT28" s="17">
        <v>5.0903888527008397E-2</v>
      </c>
      <c r="AU28" s="17">
        <v>3.06858995531861E-2</v>
      </c>
      <c r="AV28" s="17">
        <v>4.9590201098355401E-2</v>
      </c>
      <c r="AW28" s="17">
        <v>4.6782192262344001E-2</v>
      </c>
      <c r="AX28" s="17">
        <v>0</v>
      </c>
    </row>
    <row r="29" spans="2:50" ht="29" x14ac:dyDescent="0.35">
      <c r="B29" s="18" t="s">
        <v>128</v>
      </c>
      <c r="C29" s="17">
        <v>4.2965927416737E-2</v>
      </c>
      <c r="D29" s="17">
        <v>4.2768214088994498E-2</v>
      </c>
      <c r="E29" s="17">
        <v>4.3455717772507903E-2</v>
      </c>
      <c r="F29" s="17"/>
      <c r="G29" s="17">
        <v>9.2130496378532004E-2</v>
      </c>
      <c r="H29" s="17">
        <v>8.83196982024788E-2</v>
      </c>
      <c r="I29" s="17">
        <v>3.4005968256232803E-2</v>
      </c>
      <c r="J29" s="17">
        <v>3.6676092696083303E-2</v>
      </c>
      <c r="K29" s="17">
        <v>8.0593578623821306E-3</v>
      </c>
      <c r="L29" s="17">
        <v>9.2255057980904706E-3</v>
      </c>
      <c r="M29" s="17"/>
      <c r="N29" s="17">
        <v>4.6765346959732501E-2</v>
      </c>
      <c r="O29" s="17">
        <v>3.5090356850046897E-2</v>
      </c>
      <c r="P29" s="17">
        <v>5.3954743436302403E-2</v>
      </c>
      <c r="Q29" s="17">
        <v>3.8566512097692698E-2</v>
      </c>
      <c r="R29" s="17"/>
      <c r="S29" s="17">
        <v>8.1347587022634199E-2</v>
      </c>
      <c r="T29" s="17">
        <v>4.1581221911432903E-2</v>
      </c>
      <c r="U29" s="17">
        <v>3.6375113226519498E-2</v>
      </c>
      <c r="V29" s="17">
        <v>3.1511959002225497E-2</v>
      </c>
      <c r="W29" s="17">
        <v>1.7835086161061799E-2</v>
      </c>
      <c r="X29" s="17">
        <v>6.0313603510712403E-2</v>
      </c>
      <c r="Y29" s="17">
        <v>3.0124681938277598E-2</v>
      </c>
      <c r="Z29" s="17">
        <v>5.2190569013332799E-2</v>
      </c>
      <c r="AA29" s="17">
        <v>2.1841047576221299E-2</v>
      </c>
      <c r="AB29" s="17">
        <v>4.94773450174716E-2</v>
      </c>
      <c r="AC29" s="17">
        <v>4.7805370669674899E-2</v>
      </c>
      <c r="AD29" s="17">
        <v>0</v>
      </c>
      <c r="AE29" s="17"/>
      <c r="AF29" s="17">
        <v>3.4484251387868203E-2</v>
      </c>
      <c r="AG29" s="17">
        <v>3.6180487297224902E-2</v>
      </c>
      <c r="AH29" s="17">
        <v>4.9285983199408703E-2</v>
      </c>
      <c r="AI29" s="17"/>
      <c r="AJ29" s="17">
        <v>2.8513960332609702E-2</v>
      </c>
      <c r="AK29" s="17">
        <v>6.5874523288265402E-2</v>
      </c>
      <c r="AL29" s="17">
        <v>1.15342192903547E-2</v>
      </c>
      <c r="AM29" s="17">
        <v>3.1975870085824802E-2</v>
      </c>
      <c r="AN29" s="17">
        <v>4.7454648810823397E-2</v>
      </c>
      <c r="AO29" s="17"/>
      <c r="AP29" s="17">
        <v>4.0781896782395403E-2</v>
      </c>
      <c r="AQ29" s="17">
        <v>6.1896470353503201E-2</v>
      </c>
      <c r="AR29" s="17">
        <v>1.9711055755957999E-2</v>
      </c>
      <c r="AS29" s="17"/>
      <c r="AT29" s="17">
        <v>2.7845882852228498E-2</v>
      </c>
      <c r="AU29" s="17">
        <v>4.1251789985869501E-2</v>
      </c>
      <c r="AV29" s="17">
        <v>3.41377177329793E-2</v>
      </c>
      <c r="AW29" s="17">
        <v>7.0556419073078303E-2</v>
      </c>
      <c r="AX29" s="17">
        <v>0.10634145372272601</v>
      </c>
    </row>
    <row r="30" spans="2:50" ht="29" x14ac:dyDescent="0.35">
      <c r="B30" s="18" t="s">
        <v>129</v>
      </c>
      <c r="C30" s="17">
        <v>4.27582161298104E-2</v>
      </c>
      <c r="D30" s="17">
        <v>3.5448011328299799E-2</v>
      </c>
      <c r="E30" s="17">
        <v>5.0184910329256503E-2</v>
      </c>
      <c r="F30" s="17"/>
      <c r="G30" s="17">
        <v>6.4645687372264907E-2</v>
      </c>
      <c r="H30" s="17">
        <v>4.6270421519199099E-2</v>
      </c>
      <c r="I30" s="17">
        <v>5.0420488296124701E-2</v>
      </c>
      <c r="J30" s="17">
        <v>3.7893412156228601E-2</v>
      </c>
      <c r="K30" s="17">
        <v>4.44500176699517E-2</v>
      </c>
      <c r="L30" s="17">
        <v>2.19690575649438E-2</v>
      </c>
      <c r="M30" s="17"/>
      <c r="N30" s="17">
        <v>6.7278179208912603E-2</v>
      </c>
      <c r="O30" s="17">
        <v>4.7377576522465999E-2</v>
      </c>
      <c r="P30" s="17">
        <v>3.1740087406298301E-2</v>
      </c>
      <c r="Q30" s="17">
        <v>2.23294706527172E-2</v>
      </c>
      <c r="R30" s="17"/>
      <c r="S30" s="17">
        <v>5.14048885443927E-2</v>
      </c>
      <c r="T30" s="17">
        <v>6.01021648346933E-2</v>
      </c>
      <c r="U30" s="17">
        <v>2.5818163166172699E-2</v>
      </c>
      <c r="V30" s="17">
        <v>3.8862300796942799E-2</v>
      </c>
      <c r="W30" s="17">
        <v>5.74016865202591E-2</v>
      </c>
      <c r="X30" s="17">
        <v>3.2843590975444398E-2</v>
      </c>
      <c r="Y30" s="17">
        <v>5.5894182192930103E-2</v>
      </c>
      <c r="Z30" s="17">
        <v>5.7762071598091803E-2</v>
      </c>
      <c r="AA30" s="17">
        <v>3.1417922963365499E-2</v>
      </c>
      <c r="AB30" s="17">
        <v>2.9706336522517401E-2</v>
      </c>
      <c r="AC30" s="17">
        <v>1.94496591042904E-2</v>
      </c>
      <c r="AD30" s="17">
        <v>4.4493015206806701E-2</v>
      </c>
      <c r="AE30" s="17"/>
      <c r="AF30" s="17">
        <v>3.7997050255177002E-2</v>
      </c>
      <c r="AG30" s="17">
        <v>4.8220311984364002E-2</v>
      </c>
      <c r="AH30" s="17">
        <v>3.8912071016675098E-2</v>
      </c>
      <c r="AI30" s="17"/>
      <c r="AJ30" s="17">
        <v>3.5842494715130797E-2</v>
      </c>
      <c r="AK30" s="17">
        <v>5.1436361321235601E-2</v>
      </c>
      <c r="AL30" s="17">
        <v>1.7786750923358099E-2</v>
      </c>
      <c r="AM30" s="17">
        <v>2.68265842214877E-2</v>
      </c>
      <c r="AN30" s="17">
        <v>5.4469004233210203E-2</v>
      </c>
      <c r="AO30" s="17"/>
      <c r="AP30" s="17">
        <v>3.67855459632596E-2</v>
      </c>
      <c r="AQ30" s="17">
        <v>5.4888803020540403E-2</v>
      </c>
      <c r="AR30" s="17">
        <v>2.9642656911147199E-2</v>
      </c>
      <c r="AS30" s="17"/>
      <c r="AT30" s="17">
        <v>3.2533038833668398E-2</v>
      </c>
      <c r="AU30" s="17">
        <v>3.2357072956219798E-2</v>
      </c>
      <c r="AV30" s="17">
        <v>3.9753391334928397E-2</v>
      </c>
      <c r="AW30" s="17">
        <v>7.4037464197516695E-2</v>
      </c>
      <c r="AX30" s="17">
        <v>0</v>
      </c>
    </row>
    <row r="31" spans="2:50" ht="29" x14ac:dyDescent="0.35">
      <c r="B31" s="18" t="s">
        <v>130</v>
      </c>
      <c r="C31" s="17">
        <v>3.4257574874821201E-2</v>
      </c>
      <c r="D31" s="17">
        <v>3.17516442509162E-2</v>
      </c>
      <c r="E31" s="17">
        <v>3.6938885401137898E-2</v>
      </c>
      <c r="F31" s="17"/>
      <c r="G31" s="17">
        <v>4.7848717849466399E-2</v>
      </c>
      <c r="H31" s="17">
        <v>5.1159167340591297E-2</v>
      </c>
      <c r="I31" s="17">
        <v>4.7003261490950903E-2</v>
      </c>
      <c r="J31" s="17">
        <v>2.8770241221699501E-2</v>
      </c>
      <c r="K31" s="17">
        <v>3.2418169576793998E-2</v>
      </c>
      <c r="L31" s="17">
        <v>6.8128328200879303E-3</v>
      </c>
      <c r="M31" s="17"/>
      <c r="N31" s="17">
        <v>3.1040029688546199E-2</v>
      </c>
      <c r="O31" s="17">
        <v>4.6269656397780398E-2</v>
      </c>
      <c r="P31" s="17">
        <v>2.4622858673505801E-2</v>
      </c>
      <c r="Q31" s="17">
        <v>3.2208911917968999E-2</v>
      </c>
      <c r="R31" s="17"/>
      <c r="S31" s="17">
        <v>3.7166923444731097E-2</v>
      </c>
      <c r="T31" s="17">
        <v>3.8058986782371101E-2</v>
      </c>
      <c r="U31" s="17">
        <v>1.1613937309594299E-2</v>
      </c>
      <c r="V31" s="17">
        <v>2.7094993538716701E-2</v>
      </c>
      <c r="W31" s="17">
        <v>3.19569456323682E-2</v>
      </c>
      <c r="X31" s="17">
        <v>3.9082190570705E-2</v>
      </c>
      <c r="Y31" s="17">
        <v>5.17451563320694E-2</v>
      </c>
      <c r="Z31" s="17">
        <v>2.1711225473388201E-2</v>
      </c>
      <c r="AA31" s="17">
        <v>2.4695130981261498E-2</v>
      </c>
      <c r="AB31" s="17">
        <v>3.4089260459193402E-2</v>
      </c>
      <c r="AC31" s="17">
        <v>6.9306719623451904E-2</v>
      </c>
      <c r="AD31" s="17">
        <v>2.43931146806683E-2</v>
      </c>
      <c r="AE31" s="17"/>
      <c r="AF31" s="17">
        <v>2.4463437325786201E-2</v>
      </c>
      <c r="AG31" s="17">
        <v>4.2917700285116503E-2</v>
      </c>
      <c r="AH31" s="17">
        <v>2.7022496156285901E-2</v>
      </c>
      <c r="AI31" s="17"/>
      <c r="AJ31" s="17">
        <v>2.2842334028978999E-2</v>
      </c>
      <c r="AK31" s="17">
        <v>5.1423070027949297E-2</v>
      </c>
      <c r="AL31" s="17">
        <v>4.8805807045028501E-2</v>
      </c>
      <c r="AM31" s="17">
        <v>7.4232101700442199E-2</v>
      </c>
      <c r="AN31" s="17">
        <v>2.33609856273806E-2</v>
      </c>
      <c r="AO31" s="17"/>
      <c r="AP31" s="17">
        <v>2.85454321443732E-2</v>
      </c>
      <c r="AQ31" s="17">
        <v>4.7118561889754398E-2</v>
      </c>
      <c r="AR31" s="17">
        <v>8.0384611000440698E-2</v>
      </c>
      <c r="AS31" s="17"/>
      <c r="AT31" s="17">
        <v>1.7957443686282399E-2</v>
      </c>
      <c r="AU31" s="17">
        <v>3.88243652716821E-2</v>
      </c>
      <c r="AV31" s="17">
        <v>3.3021650043228497E-2</v>
      </c>
      <c r="AW31" s="17">
        <v>5.9409581445584003E-2</v>
      </c>
      <c r="AX31" s="17">
        <v>3.8394732742345103E-2</v>
      </c>
    </row>
    <row r="32" spans="2:50" x14ac:dyDescent="0.35">
      <c r="B32" s="18" t="s">
        <v>131</v>
      </c>
      <c r="C32" s="17">
        <v>1.6448056664857501E-2</v>
      </c>
      <c r="D32" s="17">
        <v>1.7960364684091599E-2</v>
      </c>
      <c r="E32" s="17">
        <v>1.5086443210159201E-2</v>
      </c>
      <c r="F32" s="17"/>
      <c r="G32" s="17">
        <v>3.38618350537193E-2</v>
      </c>
      <c r="H32" s="17">
        <v>3.2147165434557298E-2</v>
      </c>
      <c r="I32" s="17">
        <v>1.88175895738272E-2</v>
      </c>
      <c r="J32" s="17">
        <v>5.1298577517607897E-3</v>
      </c>
      <c r="K32" s="17">
        <v>9.4123241695639598E-3</v>
      </c>
      <c r="L32" s="17">
        <v>4.10842747763161E-3</v>
      </c>
      <c r="M32" s="17"/>
      <c r="N32" s="17">
        <v>1.3355973298718101E-2</v>
      </c>
      <c r="O32" s="17">
        <v>1.3141754365893399E-2</v>
      </c>
      <c r="P32" s="17">
        <v>2.95311893481181E-2</v>
      </c>
      <c r="Q32" s="17">
        <v>1.21630668467235E-2</v>
      </c>
      <c r="R32" s="17"/>
      <c r="S32" s="17">
        <v>3.4239150384654297E-2</v>
      </c>
      <c r="T32" s="17">
        <v>9.1973855107674897E-3</v>
      </c>
      <c r="U32" s="17">
        <v>5.6291731888294802E-3</v>
      </c>
      <c r="V32" s="17">
        <v>1.06736952295095E-2</v>
      </c>
      <c r="W32" s="17">
        <v>1.24348105600821E-2</v>
      </c>
      <c r="X32" s="17">
        <v>1.60809824802766E-2</v>
      </c>
      <c r="Y32" s="17">
        <v>1.68938465555479E-2</v>
      </c>
      <c r="Z32" s="17">
        <v>1.07736114243488E-2</v>
      </c>
      <c r="AA32" s="17">
        <v>2.4758883528661801E-2</v>
      </c>
      <c r="AB32" s="17">
        <v>1.9374204899463902E-2</v>
      </c>
      <c r="AC32" s="17">
        <v>9.5529789796825297E-3</v>
      </c>
      <c r="AD32" s="17">
        <v>0</v>
      </c>
      <c r="AE32" s="17"/>
      <c r="AF32" s="17">
        <v>8.6287155814454407E-3</v>
      </c>
      <c r="AG32" s="17">
        <v>1.81169146323506E-2</v>
      </c>
      <c r="AH32" s="17">
        <v>1.5061322665396899E-2</v>
      </c>
      <c r="AI32" s="17"/>
      <c r="AJ32" s="17">
        <v>1.22096394909631E-2</v>
      </c>
      <c r="AK32" s="17">
        <v>1.97652229371343E-2</v>
      </c>
      <c r="AL32" s="17">
        <v>1.24363645794785E-2</v>
      </c>
      <c r="AM32" s="17">
        <v>5.2869327358435102E-2</v>
      </c>
      <c r="AN32" s="17">
        <v>3.07302637148247E-2</v>
      </c>
      <c r="AO32" s="17"/>
      <c r="AP32" s="17">
        <v>2.52111878334185E-2</v>
      </c>
      <c r="AQ32" s="17">
        <v>1.43151438723615E-2</v>
      </c>
      <c r="AR32" s="17">
        <v>5.6920752181225101E-3</v>
      </c>
      <c r="AS32" s="17"/>
      <c r="AT32" s="17">
        <v>1.5834635319538399E-2</v>
      </c>
      <c r="AU32" s="17">
        <v>2.0833828784746902E-2</v>
      </c>
      <c r="AV32" s="17">
        <v>2.1559683518248302E-2</v>
      </c>
      <c r="AW32" s="17">
        <v>1.12007383661227E-2</v>
      </c>
      <c r="AX32" s="17">
        <v>0</v>
      </c>
    </row>
    <row r="33" spans="2:50" x14ac:dyDescent="0.35">
      <c r="B33" s="18" t="s">
        <v>107</v>
      </c>
      <c r="C33" s="19">
        <v>4.0333818831641798E-3</v>
      </c>
      <c r="D33" s="19">
        <v>4.8914624411025703E-3</v>
      </c>
      <c r="E33" s="19">
        <v>3.2241846553569199E-3</v>
      </c>
      <c r="F33" s="19"/>
      <c r="G33" s="19">
        <v>0</v>
      </c>
      <c r="H33" s="19">
        <v>5.8050783336964498E-3</v>
      </c>
      <c r="I33" s="19">
        <v>0</v>
      </c>
      <c r="J33" s="19">
        <v>2.2041900581135998E-3</v>
      </c>
      <c r="K33" s="19">
        <v>9.0945333798173704E-3</v>
      </c>
      <c r="L33" s="19">
        <v>6.6625169610811698E-3</v>
      </c>
      <c r="M33" s="19"/>
      <c r="N33" s="19">
        <v>8.6201699040804897E-3</v>
      </c>
      <c r="O33" s="19">
        <v>1.81655846038537E-3</v>
      </c>
      <c r="P33" s="19">
        <v>1.9972710378502599E-3</v>
      </c>
      <c r="Q33" s="19">
        <v>3.2830923192739099E-3</v>
      </c>
      <c r="R33" s="19"/>
      <c r="S33" s="19">
        <v>2.6828813585865101E-3</v>
      </c>
      <c r="T33" s="19">
        <v>6.53725168746664E-3</v>
      </c>
      <c r="U33" s="19">
        <v>1.75370504094438E-2</v>
      </c>
      <c r="V33" s="19">
        <v>0</v>
      </c>
      <c r="W33" s="19">
        <v>6.8031913098506097E-3</v>
      </c>
      <c r="X33" s="19">
        <v>0</v>
      </c>
      <c r="Y33" s="19">
        <v>6.1263905413917203E-3</v>
      </c>
      <c r="Z33" s="19">
        <v>1.0959751389993401E-2</v>
      </c>
      <c r="AA33" s="19">
        <v>0</v>
      </c>
      <c r="AB33" s="19">
        <v>0</v>
      </c>
      <c r="AC33" s="19">
        <v>0</v>
      </c>
      <c r="AD33" s="19">
        <v>0</v>
      </c>
      <c r="AE33" s="19"/>
      <c r="AF33" s="19">
        <v>2.8155536936500798E-3</v>
      </c>
      <c r="AG33" s="19">
        <v>6.37229827047408E-3</v>
      </c>
      <c r="AH33" s="19">
        <v>3.11325310649765E-3</v>
      </c>
      <c r="AI33" s="19"/>
      <c r="AJ33" s="19">
        <v>1.5943918714412799E-3</v>
      </c>
      <c r="AK33" s="19">
        <v>5.8410958822393598E-3</v>
      </c>
      <c r="AL33" s="19">
        <v>6.3715042656161697E-3</v>
      </c>
      <c r="AM33" s="19">
        <v>0</v>
      </c>
      <c r="AN33" s="19">
        <v>2.8251770422058398E-3</v>
      </c>
      <c r="AO33" s="19"/>
      <c r="AP33" s="19">
        <v>0</v>
      </c>
      <c r="AQ33" s="19">
        <v>8.46704080277242E-3</v>
      </c>
      <c r="AR33" s="19">
        <v>6.5091266791306402E-3</v>
      </c>
      <c r="AS33" s="19"/>
      <c r="AT33" s="19">
        <v>0</v>
      </c>
      <c r="AU33" s="19">
        <v>3.7582302836411102E-3</v>
      </c>
      <c r="AV33" s="19">
        <v>7.4558572660494002E-3</v>
      </c>
      <c r="AW33" s="19">
        <v>3.7976822637191899E-3</v>
      </c>
      <c r="AX33" s="19">
        <v>5.0468626378588698E-2</v>
      </c>
    </row>
    <row r="34" spans="2:50" x14ac:dyDescent="0.35">
      <c r="B34" s="16"/>
    </row>
    <row r="35" spans="2:50" x14ac:dyDescent="0.35">
      <c r="B35" t="s">
        <v>70</v>
      </c>
    </row>
    <row r="36" spans="2:50" x14ac:dyDescent="0.35">
      <c r="B36" t="s">
        <v>71</v>
      </c>
    </row>
    <row r="38" spans="2:50" x14ac:dyDescent="0.35">
      <c r="B38" s="8" t="str">
        <f>HYPERLINK("#'Contents'!A1", "Return to Contents")</f>
        <v>Return to Contents</v>
      </c>
    </row>
  </sheetData>
  <mergeCells count="9">
    <mergeCell ref="AJ5:AN5"/>
    <mergeCell ref="AP5:AR5"/>
    <mergeCell ref="AT5:AX5"/>
    <mergeCell ref="D2:AR2"/>
    <mergeCell ref="D5:E5"/>
    <mergeCell ref="G5:L5"/>
    <mergeCell ref="N5:Q5"/>
    <mergeCell ref="S5:AD5"/>
    <mergeCell ref="AF5:AH5"/>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bened</dc:creator>
  <cp:lastModifiedBy>Ben Murphy</cp:lastModifiedBy>
  <dcterms:created xsi:type="dcterms:W3CDTF">2024-04-04T18:34:52Z</dcterms:created>
  <dcterms:modified xsi:type="dcterms:W3CDTF">2024-04-16T11:38:31Z</dcterms:modified>
</cp:coreProperties>
</file>